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autoCompressPictures="0"/>
  <mc:AlternateContent xmlns:mc="http://schemas.openxmlformats.org/markup-compatibility/2006">
    <mc:Choice Requires="x15">
      <x15ac:absPath xmlns:x15ac="http://schemas.microsoft.com/office/spreadsheetml/2010/11/ac" url="C:\Users\0494.UNIT-SIGNS\Downloads\"/>
    </mc:Choice>
  </mc:AlternateContent>
  <xr:revisionPtr revIDLastSave="0" documentId="13_ncr:1_{3C89156C-4320-41ED-948B-59C0CAF94A53}" xr6:coauthVersionLast="47" xr6:coauthVersionMax="47" xr10:uidLastSave="{00000000-0000-0000-0000-000000000000}"/>
  <bookViews>
    <workbookView xWindow="-120" yWindow="-120" windowWidth="29040" windowHeight="15840" tabRatio="913" activeTab="1" xr2:uid="{00000000-000D-0000-FFFF-FFFF00000000}"/>
  </bookViews>
  <sheets>
    <sheet name="担当営業所一覧" sheetId="8" r:id="rId1"/>
    <sheet name="カッティング注文書(ページ1)" sheetId="1" r:id="rId2"/>
    <sheet name="カッティング注文書(ページ2)" sheetId="2" r:id="rId3"/>
    <sheet name=" カッティング注文書(ページ3)" sheetId="5" r:id="rId4"/>
    <sheet name="カッティング注文書(ページ4)" sheetId="6" r:id="rId5"/>
    <sheet name="営業所リスト" sheetId="7" state="hidden" r:id="rId6"/>
  </sheets>
  <definedNames>
    <definedName name="_xlnm.Print_Area" localSheetId="3">' カッティング注文書(ページ3)'!$A$1:$AG$44</definedName>
    <definedName name="_xlnm.Print_Area" localSheetId="1">'カッティング注文書(ページ1)'!$A$3:$AG$50</definedName>
    <definedName name="_xlnm.Print_Area" localSheetId="2">'カッティング注文書(ページ2)'!$A$1:$AG$44</definedName>
    <definedName name="_xlnm.Print_Area" localSheetId="4">'カッティング注文書(ページ4)'!$A$1:$AG$44</definedName>
    <definedName name="_xlnm.Print_Area" localSheetId="0">担当営業所一覧!$A$1:$F$51</definedName>
    <definedName name="Z_8C0CA201_F621_11D6_8B23_00000EE4C629_.wvu.PrintArea" localSheetId="3" hidden="1">' カッティング注文書(ページ3)'!$A$1:$AD$43</definedName>
    <definedName name="Z_8C0CA201_F621_11D6_8B23_00000EE4C629_.wvu.PrintArea" localSheetId="1" hidden="1">'カッティング注文書(ページ1)'!$A$3:$AD$48</definedName>
    <definedName name="Z_8C0CA201_F621_11D6_8B23_00000EE4C629_.wvu.PrintArea" localSheetId="2" hidden="1">'カッティング注文書(ページ2)'!$A$1:$AD$43</definedName>
    <definedName name="Z_8C0CA201_F621_11D6_8B23_00000EE4C629_.wvu.PrintArea" localSheetId="4" hidden="1">'カッティング注文書(ページ4)'!$A$1:$AD$43</definedName>
    <definedName name="営業所名範囲">営業所リスト!$A$3:$A$25</definedName>
    <definedName name="敬称名範囲">営業所リスト!$H$3:$H$4</definedName>
    <definedName name="範囲2" comment="敬称範囲" localSheetId="5">営業所リスト!$H$3:$H$4</definedName>
  </definedNames>
  <calcPr calcId="191028"/>
  <customWorkbookViews>
    <customWorkbookView name="ユニット企画販売 - 個人用ビュー" guid="{8C0CA201-F621-11D6-8B23-00000EE4C629}" mergeInterval="0" personalView="1" maximized="1" windowWidth="996" windowHeight="558" tabRatio="76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7" i="1" l="1"/>
  <c r="N7" i="1"/>
  <c r="I7" i="1"/>
  <c r="I6" i="1"/>
  <c r="AE5" i="6"/>
  <c r="AF5" i="6" s="1"/>
  <c r="AE6" i="6"/>
  <c r="AE7" i="6"/>
  <c r="AE8" i="6"/>
  <c r="AE9" i="6"/>
  <c r="AE10" i="6"/>
  <c r="AF10" i="6" s="1"/>
  <c r="AG10" i="6" s="1"/>
  <c r="AE11" i="6"/>
  <c r="AE12" i="6"/>
  <c r="AF12" i="6" s="1"/>
  <c r="AG12" i="6" s="1"/>
  <c r="AE13" i="6"/>
  <c r="AE14" i="6"/>
  <c r="AE15" i="6"/>
  <c r="AE16" i="6"/>
  <c r="AE17" i="6"/>
  <c r="AE18" i="6"/>
  <c r="AF18" i="6" s="1"/>
  <c r="AG18" i="6" s="1"/>
  <c r="AE19" i="6"/>
  <c r="AE20" i="6"/>
  <c r="AF20" i="6" s="1"/>
  <c r="AG20" i="6" s="1"/>
  <c r="AE21" i="6"/>
  <c r="AE22" i="6"/>
  <c r="AE23" i="6"/>
  <c r="AE24" i="6"/>
  <c r="AE25" i="6"/>
  <c r="AE26" i="6"/>
  <c r="AF26" i="6" s="1"/>
  <c r="AG26" i="6" s="1"/>
  <c r="AE27" i="6"/>
  <c r="AE28" i="6"/>
  <c r="AF28" i="6" s="1"/>
  <c r="AG28" i="6" s="1"/>
  <c r="AE29" i="6"/>
  <c r="AE30" i="6"/>
  <c r="AE31" i="6"/>
  <c r="AE32" i="6"/>
  <c r="AE33" i="6"/>
  <c r="AE34" i="6"/>
  <c r="AF34" i="6" s="1"/>
  <c r="AG34" i="6" s="1"/>
  <c r="AE35" i="6"/>
  <c r="AE36" i="6"/>
  <c r="AF36" i="6" s="1"/>
  <c r="AG36" i="6" s="1"/>
  <c r="AE37" i="6"/>
  <c r="AE38" i="6"/>
  <c r="AE39" i="6"/>
  <c r="AE40" i="6"/>
  <c r="AE41" i="6"/>
  <c r="AE42" i="6"/>
  <c r="AF42" i="6" s="1"/>
  <c r="AG42" i="6" s="1"/>
  <c r="AE43" i="6"/>
  <c r="AE5" i="5"/>
  <c r="AE6" i="5"/>
  <c r="AE7" i="5"/>
  <c r="AE8" i="5"/>
  <c r="AF8" i="5" s="1"/>
  <c r="AG8" i="5" s="1"/>
  <c r="AE9" i="5"/>
  <c r="AF9" i="5" s="1"/>
  <c r="AE10" i="5"/>
  <c r="AE11" i="5"/>
  <c r="AE12" i="5"/>
  <c r="AE13" i="5"/>
  <c r="AE14" i="5"/>
  <c r="AE15" i="5"/>
  <c r="AE16" i="5"/>
  <c r="AF16" i="5" s="1"/>
  <c r="AG16" i="5" s="1"/>
  <c r="AE17" i="5"/>
  <c r="AF17" i="5" s="1"/>
  <c r="AE18" i="5"/>
  <c r="AE19" i="5"/>
  <c r="AF19" i="5" s="1"/>
  <c r="AG18" i="5" s="1"/>
  <c r="AE20" i="5"/>
  <c r="AE21" i="5"/>
  <c r="AE22" i="5"/>
  <c r="AE23" i="5"/>
  <c r="AF23" i="5" s="1"/>
  <c r="AE24" i="5"/>
  <c r="AF24" i="5" s="1"/>
  <c r="AG24" i="5" s="1"/>
  <c r="AE25" i="5"/>
  <c r="AF25" i="5" s="1"/>
  <c r="AE26" i="5"/>
  <c r="AE27" i="5"/>
  <c r="AF27" i="5" s="1"/>
  <c r="AE28" i="5"/>
  <c r="AE29" i="5"/>
  <c r="AE30" i="5"/>
  <c r="AE31" i="5"/>
  <c r="AF31" i="5" s="1"/>
  <c r="AE32" i="5"/>
  <c r="AF32" i="5" s="1"/>
  <c r="AG32" i="5" s="1"/>
  <c r="AE33" i="5"/>
  <c r="AF33" i="5" s="1"/>
  <c r="AE34" i="5"/>
  <c r="AE35" i="5"/>
  <c r="AE36" i="5"/>
  <c r="AE37" i="5"/>
  <c r="AF37" i="5" s="1"/>
  <c r="AE38" i="5"/>
  <c r="AE39" i="5"/>
  <c r="AE40" i="5"/>
  <c r="AF40" i="5" s="1"/>
  <c r="AG40" i="5" s="1"/>
  <c r="AE41" i="5"/>
  <c r="AF41" i="5" s="1"/>
  <c r="AE42" i="5"/>
  <c r="AE43" i="5"/>
  <c r="AF43" i="5" s="1"/>
  <c r="AG42" i="5" s="1"/>
  <c r="AE5" i="2"/>
  <c r="AE6" i="2"/>
  <c r="AE7" i="2"/>
  <c r="AE8" i="2"/>
  <c r="AE9" i="2"/>
  <c r="AE10" i="2"/>
  <c r="AE11" i="2"/>
  <c r="AF11" i="2" s="1"/>
  <c r="AG10" i="2" s="1"/>
  <c r="AE12" i="2"/>
  <c r="AF12" i="2" s="1"/>
  <c r="AG12" i="2" s="1"/>
  <c r="AE13" i="2"/>
  <c r="AE14" i="2"/>
  <c r="AE15" i="2"/>
  <c r="AE16" i="2"/>
  <c r="AE17" i="2"/>
  <c r="AE18" i="2"/>
  <c r="AE19" i="2"/>
  <c r="AF19" i="2" s="1"/>
  <c r="AE20" i="2"/>
  <c r="AE21" i="2"/>
  <c r="AE22" i="2"/>
  <c r="AE23" i="2"/>
  <c r="AE24" i="2"/>
  <c r="AE25" i="2"/>
  <c r="AE26" i="2"/>
  <c r="AE27" i="2"/>
  <c r="AF27" i="2" s="1"/>
  <c r="AG26" i="2" s="1"/>
  <c r="AE28" i="2"/>
  <c r="AF28" i="2" s="1"/>
  <c r="AG28" i="2" s="1"/>
  <c r="AE29" i="2"/>
  <c r="AE30" i="2"/>
  <c r="AE31" i="2"/>
  <c r="AE32" i="2"/>
  <c r="AE33" i="2"/>
  <c r="AE34" i="2"/>
  <c r="AE35" i="2"/>
  <c r="AF35" i="2" s="1"/>
  <c r="AG34" i="2" s="1"/>
  <c r="AE36" i="2"/>
  <c r="AF36" i="2" s="1"/>
  <c r="AG36" i="2" s="1"/>
  <c r="AE37" i="2"/>
  <c r="AE38" i="2"/>
  <c r="AE39" i="2"/>
  <c r="AE40" i="2"/>
  <c r="AE41" i="2"/>
  <c r="AE42" i="2"/>
  <c r="AE43" i="2"/>
  <c r="AF43" i="2" s="1"/>
  <c r="AG42" i="2" s="1"/>
  <c r="AE20" i="1"/>
  <c r="AF20" i="1" s="1"/>
  <c r="AE21" i="1"/>
  <c r="AF21" i="1" s="1"/>
  <c r="AE22" i="1"/>
  <c r="AF22" i="1" s="1"/>
  <c r="AE23" i="1"/>
  <c r="AF23" i="1" s="1"/>
  <c r="AE24" i="1"/>
  <c r="AF24" i="1" s="1"/>
  <c r="AE25" i="1"/>
  <c r="AE26" i="1"/>
  <c r="AF26" i="1" s="1"/>
  <c r="AE27" i="1"/>
  <c r="AF27" i="1" s="1"/>
  <c r="AE28" i="1"/>
  <c r="AF28" i="1" s="1"/>
  <c r="AE29" i="1"/>
  <c r="AF29" i="1" s="1"/>
  <c r="AE30" i="1"/>
  <c r="AF30" i="1" s="1"/>
  <c r="AE31" i="1"/>
  <c r="AE32" i="1"/>
  <c r="AE33" i="1"/>
  <c r="AE34" i="1"/>
  <c r="AF34" i="1" s="1"/>
  <c r="AE35" i="1"/>
  <c r="AF35" i="1" s="1"/>
  <c r="AE36" i="1"/>
  <c r="AF36" i="1" s="1"/>
  <c r="AE37" i="1"/>
  <c r="AF37" i="1" s="1"/>
  <c r="AE38" i="1"/>
  <c r="AF38" i="1" s="1"/>
  <c r="AE39" i="1"/>
  <c r="AE40" i="1"/>
  <c r="AF40" i="1" s="1"/>
  <c r="AE41" i="1"/>
  <c r="AE42" i="1"/>
  <c r="AF42" i="1" s="1"/>
  <c r="AE43" i="1"/>
  <c r="AF43" i="1" s="1"/>
  <c r="AE44" i="1"/>
  <c r="AF44" i="1" s="1"/>
  <c r="AE45" i="1"/>
  <c r="AF45" i="1" s="1"/>
  <c r="AE46" i="1"/>
  <c r="AF46" i="1" s="1"/>
  <c r="AE47" i="1"/>
  <c r="AE48" i="1"/>
  <c r="AE19" i="1"/>
  <c r="AF19" i="1" s="1"/>
  <c r="AF8" i="6"/>
  <c r="AG8" i="6" s="1"/>
  <c r="AF9" i="6"/>
  <c r="AF37" i="6"/>
  <c r="AF30" i="6"/>
  <c r="AF31" i="6"/>
  <c r="AG30" i="6"/>
  <c r="AF29" i="6"/>
  <c r="AF21" i="6"/>
  <c r="AF14" i="6"/>
  <c r="AG14" i="6" s="1"/>
  <c r="AF15" i="6"/>
  <c r="AF13" i="6"/>
  <c r="AF11" i="6"/>
  <c r="AE4" i="6"/>
  <c r="AF4" i="6" s="1"/>
  <c r="AF35" i="5"/>
  <c r="AF34" i="5"/>
  <c r="AG34" i="5" s="1"/>
  <c r="AF29" i="5"/>
  <c r="AF28" i="5"/>
  <c r="AF18" i="5"/>
  <c r="AF13" i="5"/>
  <c r="AG12" i="5" s="1"/>
  <c r="AF12" i="5"/>
  <c r="AF11" i="5"/>
  <c r="AG10" i="5" s="1"/>
  <c r="AE4" i="5"/>
  <c r="AF37" i="2"/>
  <c r="AF29" i="2"/>
  <c r="AF21" i="2"/>
  <c r="AF20" i="2"/>
  <c r="AG20" i="2" s="1"/>
  <c r="AF13" i="2"/>
  <c r="AF5" i="2"/>
  <c r="AE4" i="2"/>
  <c r="AF4" i="2" s="1"/>
  <c r="AF47" i="1"/>
  <c r="AF33" i="1"/>
  <c r="AF6" i="6"/>
  <c r="AG6" i="6" s="1"/>
  <c r="AF7" i="6"/>
  <c r="AF16" i="6"/>
  <c r="AF17" i="6"/>
  <c r="AG16" i="6"/>
  <c r="AF19" i="6"/>
  <c r="AF22" i="6"/>
  <c r="AF23" i="6"/>
  <c r="AG22" i="6"/>
  <c r="AF24" i="6"/>
  <c r="AG24" i="6" s="1"/>
  <c r="AF25" i="6"/>
  <c r="AF27" i="6"/>
  <c r="AF32" i="6"/>
  <c r="AG32" i="6" s="1"/>
  <c r="AF33" i="6"/>
  <c r="AF35" i="6"/>
  <c r="AF38" i="6"/>
  <c r="AG38" i="6" s="1"/>
  <c r="AF39" i="6"/>
  <c r="AF40" i="6"/>
  <c r="AG40" i="6" s="1"/>
  <c r="AF41" i="6"/>
  <c r="AF43" i="6"/>
  <c r="AF4" i="5"/>
  <c r="AF5" i="5"/>
  <c r="AG4" i="5"/>
  <c r="AF6" i="5"/>
  <c r="AG6" i="5" s="1"/>
  <c r="AF7" i="5"/>
  <c r="AF10" i="5"/>
  <c r="AF14" i="5"/>
  <c r="AG14" i="5" s="1"/>
  <c r="AF15" i="5"/>
  <c r="AF20" i="5"/>
  <c r="AG20" i="5" s="1"/>
  <c r="AF21" i="5"/>
  <c r="AF22" i="5"/>
  <c r="AG22" i="5" s="1"/>
  <c r="AF26" i="5"/>
  <c r="AF30" i="5"/>
  <c r="AF36" i="5"/>
  <c r="AF38" i="5"/>
  <c r="AF39" i="5"/>
  <c r="AG38" i="5" s="1"/>
  <c r="AF42" i="5"/>
  <c r="AF6" i="2"/>
  <c r="AG6" i="2" s="1"/>
  <c r="AF7" i="2"/>
  <c r="AF8" i="2"/>
  <c r="AF9" i="2"/>
  <c r="AG8" i="2"/>
  <c r="AF10" i="2"/>
  <c r="AF14" i="2"/>
  <c r="AG14" i="2" s="1"/>
  <c r="AF15" i="2"/>
  <c r="AF16" i="2"/>
  <c r="AF17" i="2"/>
  <c r="AG16" i="2"/>
  <c r="AF18" i="2"/>
  <c r="AF22" i="2"/>
  <c r="AG22" i="2" s="1"/>
  <c r="AF23" i="2"/>
  <c r="AF24" i="2"/>
  <c r="AF25" i="2"/>
  <c r="AG24" i="2"/>
  <c r="AF26" i="2"/>
  <c r="AF30" i="2"/>
  <c r="AG30" i="2" s="1"/>
  <c r="AF31" i="2"/>
  <c r="AF32" i="2"/>
  <c r="AG32" i="2" s="1"/>
  <c r="AF33" i="2"/>
  <c r="AF34" i="2"/>
  <c r="AF38" i="2"/>
  <c r="AG38" i="2" s="1"/>
  <c r="AF39" i="2"/>
  <c r="AF40" i="2"/>
  <c r="AF41" i="2"/>
  <c r="AG40" i="2"/>
  <c r="AF42" i="2"/>
  <c r="AF25" i="1"/>
  <c r="AF31" i="1"/>
  <c r="AF32" i="1"/>
  <c r="AF39" i="1"/>
  <c r="AF41" i="1"/>
  <c r="AF48" i="1"/>
  <c r="AG28" i="5"/>
  <c r="AG45" i="1" l="1"/>
  <c r="AG27" i="1"/>
  <c r="AG25" i="1"/>
  <c r="AG29" i="1"/>
  <c r="AG31" i="1"/>
  <c r="AG47" i="1"/>
  <c r="AG4" i="6"/>
  <c r="AG44" i="6" s="1"/>
  <c r="AG23" i="1"/>
  <c r="AG36" i="5"/>
  <c r="AG30" i="5"/>
  <c r="AG26" i="5"/>
  <c r="AG44" i="5" s="1"/>
  <c r="AG4" i="2"/>
  <c r="AG44" i="2" s="1"/>
  <c r="AG18" i="2"/>
  <c r="AG39" i="1"/>
  <c r="AG35" i="1"/>
  <c r="AG21" i="1"/>
  <c r="AG37" i="1"/>
  <c r="AG41" i="1"/>
  <c r="AG43" i="1"/>
  <c r="AG33" i="1"/>
  <c r="AG19" i="1"/>
  <c r="AG49" i="1" l="1"/>
  <c r="AG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小林 徹</author>
    <author>株式会社ユニット企画販売</author>
  </authors>
  <commentList>
    <comment ref="E6" authorId="0" shapeId="0" xr:uid="{2DA37047-D309-492C-B1CC-8AF51297D163}">
      <text>
        <r>
          <rPr>
            <b/>
            <sz val="9"/>
            <color indexed="81"/>
            <rFont val="MS P ゴシック"/>
            <family val="3"/>
            <charset val="128"/>
          </rPr>
          <t xml:space="preserve">担当の営業所を選択してください。住所電話番号メールアドレス等が表示されます。
</t>
        </r>
      </text>
    </comment>
    <comment ref="E13" authorId="0" shapeId="0" xr:uid="{00000000-0006-0000-0000-000001000000}">
      <text>
        <r>
          <rPr>
            <b/>
            <sz val="9"/>
            <color indexed="81"/>
            <rFont val="MS P ゴシック"/>
            <family val="3"/>
            <charset val="128"/>
          </rPr>
          <t>お客様のメッセージ(文字間隔の指示など特記事項）を入れて頂きます</t>
        </r>
      </text>
    </comment>
    <comment ref="C14" authorId="1" shapeId="0" xr:uid="{00000000-0006-0000-0000-000002000000}">
      <text>
        <r>
          <rPr>
            <sz val="9"/>
            <color indexed="81"/>
            <rFont val="ＭＳ Ｐゴシック"/>
            <family val="3"/>
            <charset val="128"/>
          </rPr>
          <t xml:space="preserve">１行で製作の場合は
上段のみに入力下さい
２行一体としてご使用
される場合は </t>
        </r>
        <r>
          <rPr>
            <sz val="9"/>
            <color indexed="10"/>
            <rFont val="ＭＳ Ｐゴシック"/>
            <family val="3"/>
            <charset val="128"/>
          </rPr>
          <t>下記 記入
例同様</t>
        </r>
        <r>
          <rPr>
            <sz val="9"/>
            <color indexed="81"/>
            <rFont val="ＭＳ Ｐゴシック"/>
            <family val="3"/>
            <charset val="128"/>
          </rPr>
          <t xml:space="preserve">に入力願います｡
２行一体の場合は、文字レイアウトは（左（上）揃え・中央揃え）に合わせて書式設定をしてください。
※デフォルトは中央揃えです。
</t>
        </r>
      </text>
    </comment>
    <comment ref="Q14" authorId="1" shapeId="0" xr:uid="{00000000-0006-0000-0000-000003000000}">
      <text>
        <r>
          <rPr>
            <sz val="9"/>
            <color indexed="10"/>
            <rFont val="ＭＳ Ｐゴシック"/>
            <family val="3"/>
            <charset val="128"/>
          </rPr>
          <t>mm単位で指示願います</t>
        </r>
        <r>
          <rPr>
            <sz val="9"/>
            <color indexed="81"/>
            <rFont val="ＭＳ Ｐゴシック"/>
            <family val="3"/>
            <charset val="128"/>
          </rPr>
          <t xml:space="preserve">
原則タテヨコ同一で製作
致しますが最大幅に制限がある場合は横書の場合は長体又は縦書の場合は平体で調整いたします｡</t>
        </r>
      </text>
    </comment>
    <comment ref="T14" authorId="1" shapeId="0" xr:uid="{00000000-0006-0000-0000-000004000000}">
      <text>
        <r>
          <rPr>
            <sz val="9"/>
            <color indexed="81"/>
            <rFont val="ＭＳ Ｐゴシック"/>
            <family val="3"/>
            <charset val="128"/>
          </rPr>
          <t>機器の表示スペースが制限される場合にご指示ください。
指示がない場合文字サイズの成り行きで製作いたします。
３０mm角５文字で約200
mmのサイズとなります。</t>
        </r>
      </text>
    </comment>
    <comment ref="V14" authorId="1" shapeId="0" xr:uid="{00000000-0006-0000-0000-000005000000}">
      <text>
        <r>
          <rPr>
            <sz val="9"/>
            <color indexed="81"/>
            <rFont val="ＭＳ Ｐゴシック"/>
            <family val="3"/>
            <charset val="128"/>
          </rPr>
          <t xml:space="preserve">丸ゴシックで製作いたします。他の書体の場合
はがれやすい条件が増える為、丸ゴシックが最適です
</t>
        </r>
      </text>
    </comment>
    <comment ref="X14" authorId="1" shapeId="0" xr:uid="{00000000-0006-0000-0000-000006000000}">
      <text>
        <r>
          <rPr>
            <sz val="9"/>
            <color indexed="10"/>
            <rFont val="ＭＳ Ｐゴシック"/>
            <family val="3"/>
            <charset val="128"/>
          </rPr>
          <t>タテ書の場合</t>
        </r>
        <r>
          <rPr>
            <sz val="9"/>
            <color indexed="81"/>
            <rFont val="ＭＳ Ｐゴシック"/>
            <family val="3"/>
            <charset val="128"/>
          </rPr>
          <t>赤い</t>
        </r>
        <r>
          <rPr>
            <b/>
            <sz val="10"/>
            <color indexed="10"/>
            <rFont val="ＭＳ Ｐゴシック"/>
            <family val="3"/>
            <charset val="128"/>
          </rPr>
          <t>○</t>
        </r>
        <r>
          <rPr>
            <sz val="9"/>
            <color indexed="81"/>
            <rFont val="ＭＳ Ｐゴシック"/>
            <family val="3"/>
            <charset val="128"/>
          </rPr>
          <t xml:space="preserve">をカーソルで選択していただき </t>
        </r>
        <r>
          <rPr>
            <b/>
            <sz val="12"/>
            <color indexed="81"/>
            <rFont val="ＭＳ Ｐゴシック"/>
            <family val="3"/>
            <charset val="128"/>
          </rPr>
          <t>縦</t>
        </r>
        <r>
          <rPr>
            <b/>
            <sz val="10"/>
            <color indexed="81"/>
            <rFont val="ＭＳ Ｐゴシック"/>
            <family val="3"/>
            <charset val="128"/>
          </rPr>
          <t xml:space="preserve"> </t>
        </r>
        <r>
          <rPr>
            <sz val="9"/>
            <color indexed="81"/>
            <rFont val="ＭＳ Ｐゴシック"/>
            <family val="3"/>
            <charset val="128"/>
          </rPr>
          <t xml:space="preserve">の文字にかぶせて下さい。
</t>
        </r>
      </text>
    </comment>
    <comment ref="AA14" authorId="1" shapeId="0" xr:uid="{00000000-0006-0000-0000-000007000000}">
      <text>
        <r>
          <rPr>
            <sz val="9"/>
            <color indexed="81"/>
            <rFont val="ＭＳ Ｐゴシック"/>
            <family val="3"/>
            <charset val="128"/>
          </rPr>
          <t xml:space="preserve">色は各色御座いますが貼り付ける場所の色を
考慮し選択願います。
</t>
        </r>
        <r>
          <rPr>
            <b/>
            <sz val="9"/>
            <color indexed="10"/>
            <rFont val="ＭＳ Ｐゴシック"/>
            <family val="3"/>
            <charset val="128"/>
          </rPr>
          <t>指示がない場合は黒でお作りします</t>
        </r>
      </text>
    </comment>
    <comment ref="AC14" authorId="1" shapeId="0" xr:uid="{00000000-0006-0000-0000-000008000000}">
      <text>
        <r>
          <rPr>
            <b/>
            <sz val="9"/>
            <color indexed="81"/>
            <rFont val="ＭＳ Ｐゴシック"/>
            <family val="3"/>
            <charset val="128"/>
          </rPr>
          <t>項目</t>
        </r>
        <r>
          <rPr>
            <b/>
            <sz val="9"/>
            <color indexed="41"/>
            <rFont val="ＭＳ Ｐゴシック"/>
            <family val="3"/>
            <charset val="128"/>
          </rPr>
          <t>■</t>
        </r>
        <r>
          <rPr>
            <b/>
            <sz val="9"/>
            <color indexed="81"/>
            <rFont val="ＭＳ Ｐゴシック"/>
            <family val="3"/>
            <charset val="128"/>
          </rPr>
          <t>色セル上に
カーソルを移動していただくと夫々の説明
メッセージが表示されます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株式会社ユニット企画販売</author>
  </authors>
  <commentList>
    <comment ref="C3" authorId="0" shapeId="0" xr:uid="{00000000-0006-0000-0100-000001000000}">
      <text>
        <r>
          <rPr>
            <sz val="9"/>
            <color indexed="81"/>
            <rFont val="ＭＳ Ｐゴシック"/>
            <family val="3"/>
            <charset val="128"/>
          </rPr>
          <t xml:space="preserve">１行で製作の場合は
上段のみに入力下さい
２行一体としてご使用
される場合は </t>
        </r>
        <r>
          <rPr>
            <sz val="9"/>
            <color indexed="10"/>
            <rFont val="ＭＳ Ｐゴシック"/>
            <family val="3"/>
            <charset val="128"/>
          </rPr>
          <t>左記 記入
例同様</t>
        </r>
        <r>
          <rPr>
            <sz val="9"/>
            <color indexed="81"/>
            <rFont val="ＭＳ Ｐゴシック"/>
            <family val="3"/>
            <charset val="128"/>
          </rPr>
          <t xml:space="preserve">に入力願います｡
</t>
        </r>
      </text>
    </comment>
    <comment ref="Q3" authorId="0" shapeId="0" xr:uid="{00000000-0006-0000-0100-000002000000}">
      <text>
        <r>
          <rPr>
            <sz val="9"/>
            <color indexed="10"/>
            <rFont val="ＭＳ Ｐゴシック"/>
            <family val="3"/>
            <charset val="128"/>
          </rPr>
          <t>mm単位で指示願います</t>
        </r>
        <r>
          <rPr>
            <sz val="9"/>
            <color indexed="81"/>
            <rFont val="ＭＳ Ｐゴシック"/>
            <family val="3"/>
            <charset val="128"/>
          </rPr>
          <t xml:space="preserve">
原則タテヨコ同一で製作
致しますが最大幅に制限がある場合は横書の場合は長体又は縦書の場合は平体で調整いたします｡
</t>
        </r>
      </text>
    </comment>
    <comment ref="T3" authorId="0" shapeId="0" xr:uid="{00000000-0006-0000-0100-000003000000}">
      <text>
        <r>
          <rPr>
            <sz val="9"/>
            <color indexed="81"/>
            <rFont val="ＭＳ Ｐゴシック"/>
            <family val="3"/>
            <charset val="128"/>
          </rPr>
          <t>機器の表示スペースが制限される場合にご指示ください。
指示がない場合文字サイズの成り行きで製作いたします。
３０mm角５文字で約200
mmのサイズとなります。</t>
        </r>
      </text>
    </comment>
    <comment ref="V3" authorId="0" shapeId="0" xr:uid="{00000000-0006-0000-0100-000004000000}">
      <text>
        <r>
          <rPr>
            <sz val="9"/>
            <color indexed="81"/>
            <rFont val="ＭＳ Ｐゴシック"/>
            <family val="3"/>
            <charset val="128"/>
          </rPr>
          <t xml:space="preserve">丸ゴシックで製作いたします。他の書体の場合
はがれやすい条件が増える為、丸ゴシックが最適です
</t>
        </r>
      </text>
    </comment>
    <comment ref="X3" authorId="0" shapeId="0" xr:uid="{00000000-0006-0000-0100-000005000000}">
      <text>
        <r>
          <rPr>
            <sz val="9"/>
            <color indexed="10"/>
            <rFont val="ＭＳ Ｐゴシック"/>
            <family val="3"/>
            <charset val="128"/>
          </rPr>
          <t>タテ書の場合</t>
        </r>
        <r>
          <rPr>
            <sz val="9"/>
            <color indexed="81"/>
            <rFont val="ＭＳ Ｐゴシック"/>
            <family val="3"/>
            <charset val="128"/>
          </rPr>
          <t>赤い</t>
        </r>
        <r>
          <rPr>
            <b/>
            <sz val="10"/>
            <color indexed="10"/>
            <rFont val="ＭＳ Ｐゴシック"/>
            <family val="3"/>
            <charset val="128"/>
          </rPr>
          <t>○</t>
        </r>
        <r>
          <rPr>
            <sz val="9"/>
            <color indexed="81"/>
            <rFont val="ＭＳ Ｐゴシック"/>
            <family val="3"/>
            <charset val="128"/>
          </rPr>
          <t xml:space="preserve">をカーソルで選択していただき </t>
        </r>
        <r>
          <rPr>
            <sz val="12"/>
            <color indexed="81"/>
            <rFont val="ＭＳ Ｐゴシック"/>
            <family val="3"/>
            <charset val="128"/>
          </rPr>
          <t>縦</t>
        </r>
        <r>
          <rPr>
            <b/>
            <sz val="10"/>
            <color indexed="81"/>
            <rFont val="ＭＳ Ｐゴシック"/>
            <family val="3"/>
            <charset val="128"/>
          </rPr>
          <t xml:space="preserve"> </t>
        </r>
        <r>
          <rPr>
            <sz val="9"/>
            <color indexed="81"/>
            <rFont val="ＭＳ Ｐゴシック"/>
            <family val="3"/>
            <charset val="128"/>
          </rPr>
          <t xml:space="preserve">の文字にかぶせて下さい。
</t>
        </r>
      </text>
    </comment>
    <comment ref="AA3" authorId="0" shapeId="0" xr:uid="{00000000-0006-0000-0100-000006000000}">
      <text>
        <r>
          <rPr>
            <sz val="9"/>
            <color indexed="81"/>
            <rFont val="ＭＳ Ｐゴシック"/>
            <family val="3"/>
            <charset val="128"/>
          </rPr>
          <t>色は各色御座いますが貼り付ける場所の色を
考慮し選択願います。</t>
        </r>
      </text>
    </comment>
    <comment ref="AC3" authorId="0" shapeId="0" xr:uid="{00000000-0006-0000-0100-000007000000}">
      <text>
        <r>
          <rPr>
            <b/>
            <sz val="9"/>
            <color indexed="81"/>
            <rFont val="ＭＳ Ｐゴシック"/>
            <family val="3"/>
            <charset val="128"/>
          </rPr>
          <t>項目</t>
        </r>
        <r>
          <rPr>
            <b/>
            <sz val="9"/>
            <color indexed="41"/>
            <rFont val="ＭＳ Ｐゴシック"/>
            <family val="3"/>
            <charset val="128"/>
          </rPr>
          <t>■</t>
        </r>
        <r>
          <rPr>
            <b/>
            <sz val="9"/>
            <color indexed="81"/>
            <rFont val="ＭＳ Ｐゴシック"/>
            <family val="3"/>
            <charset val="128"/>
          </rPr>
          <t>色セル上に
カーソルを移動していただくと夫々の説明
メッセージが表示されます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株式会社ユニット企画販売</author>
  </authors>
  <commentList>
    <comment ref="C3" authorId="0" shapeId="0" xr:uid="{00000000-0006-0000-0200-000001000000}">
      <text>
        <r>
          <rPr>
            <sz val="9"/>
            <color indexed="81"/>
            <rFont val="ＭＳ Ｐゴシック"/>
            <family val="3"/>
            <charset val="128"/>
          </rPr>
          <t xml:space="preserve">１行で製作の場合は
上段のみに入力下さい
２行一体としてご使用
される場合は </t>
        </r>
        <r>
          <rPr>
            <sz val="9"/>
            <color indexed="10"/>
            <rFont val="ＭＳ Ｐゴシック"/>
            <family val="3"/>
            <charset val="128"/>
          </rPr>
          <t>左記 記入
例同様</t>
        </r>
        <r>
          <rPr>
            <sz val="9"/>
            <color indexed="81"/>
            <rFont val="ＭＳ Ｐゴシック"/>
            <family val="3"/>
            <charset val="128"/>
          </rPr>
          <t xml:space="preserve">に入力願います｡
</t>
        </r>
      </text>
    </comment>
    <comment ref="Q3" authorId="0" shapeId="0" xr:uid="{00000000-0006-0000-0200-000002000000}">
      <text>
        <r>
          <rPr>
            <sz val="9"/>
            <color indexed="10"/>
            <rFont val="ＭＳ Ｐゴシック"/>
            <family val="3"/>
            <charset val="128"/>
          </rPr>
          <t>mm単位で指示願います</t>
        </r>
        <r>
          <rPr>
            <sz val="9"/>
            <color indexed="81"/>
            <rFont val="ＭＳ Ｐゴシック"/>
            <family val="3"/>
            <charset val="128"/>
          </rPr>
          <t xml:space="preserve">
原則タテヨコ同一で製作
致しますが最大幅に制限がある場合は横書の場合は長体又は縦書の場合は平体で調整いたします｡
</t>
        </r>
      </text>
    </comment>
    <comment ref="T3" authorId="0" shapeId="0" xr:uid="{00000000-0006-0000-0200-000003000000}">
      <text>
        <r>
          <rPr>
            <sz val="9"/>
            <color indexed="81"/>
            <rFont val="ＭＳ Ｐゴシック"/>
            <family val="3"/>
            <charset val="128"/>
          </rPr>
          <t>機器の表示スペースが制限される場合にご指示ください。
指示がない場合文字サイズの成り行きで製作いたします。
３０mm角５文字で約200
mmのサイズとなります。</t>
        </r>
      </text>
    </comment>
    <comment ref="V3" authorId="0" shapeId="0" xr:uid="{00000000-0006-0000-0200-000004000000}">
      <text>
        <r>
          <rPr>
            <sz val="9"/>
            <color indexed="81"/>
            <rFont val="ＭＳ Ｐゴシック"/>
            <family val="3"/>
            <charset val="128"/>
          </rPr>
          <t xml:space="preserve">丸ゴシックで製作いたします。他の書体の場合
はがれやすい条件が増える為、丸ゴシックが最適です
</t>
        </r>
      </text>
    </comment>
    <comment ref="X3" authorId="0" shapeId="0" xr:uid="{00000000-0006-0000-0200-000005000000}">
      <text>
        <r>
          <rPr>
            <sz val="9"/>
            <color indexed="10"/>
            <rFont val="ＭＳ Ｐゴシック"/>
            <family val="3"/>
            <charset val="128"/>
          </rPr>
          <t>タテ書の場合</t>
        </r>
        <r>
          <rPr>
            <sz val="9"/>
            <color indexed="81"/>
            <rFont val="ＭＳ Ｐゴシック"/>
            <family val="3"/>
            <charset val="128"/>
          </rPr>
          <t>赤い</t>
        </r>
        <r>
          <rPr>
            <b/>
            <sz val="10"/>
            <color indexed="10"/>
            <rFont val="ＭＳ Ｐゴシック"/>
            <family val="3"/>
            <charset val="128"/>
          </rPr>
          <t>○</t>
        </r>
        <r>
          <rPr>
            <sz val="9"/>
            <color indexed="81"/>
            <rFont val="ＭＳ Ｐゴシック"/>
            <family val="3"/>
            <charset val="128"/>
          </rPr>
          <t xml:space="preserve">をカーソルで選択していただき </t>
        </r>
        <r>
          <rPr>
            <sz val="12"/>
            <color indexed="81"/>
            <rFont val="ＭＳ Ｐゴシック"/>
            <family val="3"/>
            <charset val="128"/>
          </rPr>
          <t>縦</t>
        </r>
        <r>
          <rPr>
            <b/>
            <sz val="10"/>
            <color indexed="81"/>
            <rFont val="ＭＳ Ｐゴシック"/>
            <family val="3"/>
            <charset val="128"/>
          </rPr>
          <t xml:space="preserve"> </t>
        </r>
        <r>
          <rPr>
            <sz val="9"/>
            <color indexed="81"/>
            <rFont val="ＭＳ Ｐゴシック"/>
            <family val="3"/>
            <charset val="128"/>
          </rPr>
          <t xml:space="preserve">の文字にかぶせて下さい。
</t>
        </r>
      </text>
    </comment>
    <comment ref="AA3" authorId="0" shapeId="0" xr:uid="{00000000-0006-0000-0200-000006000000}">
      <text>
        <r>
          <rPr>
            <sz val="9"/>
            <color indexed="81"/>
            <rFont val="ＭＳ Ｐゴシック"/>
            <family val="3"/>
            <charset val="128"/>
          </rPr>
          <t>色は各色御座いますが貼り付ける場所の色を
考慮し選択願います。</t>
        </r>
      </text>
    </comment>
    <comment ref="AC3" authorId="0" shapeId="0" xr:uid="{00000000-0006-0000-0200-000007000000}">
      <text>
        <r>
          <rPr>
            <b/>
            <sz val="9"/>
            <color indexed="81"/>
            <rFont val="ＭＳ Ｐゴシック"/>
            <family val="3"/>
            <charset val="128"/>
          </rPr>
          <t>項目</t>
        </r>
        <r>
          <rPr>
            <b/>
            <sz val="9"/>
            <color indexed="41"/>
            <rFont val="ＭＳ Ｐゴシック"/>
            <family val="3"/>
            <charset val="128"/>
          </rPr>
          <t>■</t>
        </r>
        <r>
          <rPr>
            <b/>
            <sz val="9"/>
            <color indexed="81"/>
            <rFont val="ＭＳ Ｐゴシック"/>
            <family val="3"/>
            <charset val="128"/>
          </rPr>
          <t>色セル上に
カーソルを移動していただくと夫々の説明
メッセージが表示されます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株式会社ユニット企画販売</author>
  </authors>
  <commentList>
    <comment ref="Q3" authorId="0" shapeId="0" xr:uid="{00000000-0006-0000-0300-000002000000}">
      <text>
        <r>
          <rPr>
            <sz val="9"/>
            <color indexed="10"/>
            <rFont val="ＭＳ Ｐゴシック"/>
            <family val="3"/>
            <charset val="128"/>
          </rPr>
          <t>mm単位で指示願います</t>
        </r>
        <r>
          <rPr>
            <sz val="9"/>
            <color indexed="81"/>
            <rFont val="ＭＳ Ｐゴシック"/>
            <family val="3"/>
            <charset val="128"/>
          </rPr>
          <t xml:space="preserve">
原則タテヨコ同一で製作
致しますが最大幅に制限がある場合は横書の場合は長体又は縦書の場合は平体で調整いたします｡
</t>
        </r>
      </text>
    </comment>
    <comment ref="T3" authorId="0" shapeId="0" xr:uid="{00000000-0006-0000-0300-000003000000}">
      <text>
        <r>
          <rPr>
            <sz val="9"/>
            <color indexed="81"/>
            <rFont val="ＭＳ Ｐゴシック"/>
            <family val="3"/>
            <charset val="128"/>
          </rPr>
          <t>機器の表示スペースが制限される場合にご指示ください。
指示がない場合文字サイズの成り行きで製作いたします。
３０mm角５文字で約200
mmのサイズとなります。</t>
        </r>
      </text>
    </comment>
    <comment ref="V3" authorId="0" shapeId="0" xr:uid="{00000000-0006-0000-0300-000004000000}">
      <text>
        <r>
          <rPr>
            <sz val="9"/>
            <color indexed="81"/>
            <rFont val="ＭＳ Ｐゴシック"/>
            <family val="3"/>
            <charset val="128"/>
          </rPr>
          <t xml:space="preserve">丸ゴシックで製作いたします。他の書体の場合
はがれやすい条件が増える為、丸ゴシックが最適です
</t>
        </r>
      </text>
    </comment>
    <comment ref="X3" authorId="0" shapeId="0" xr:uid="{00000000-0006-0000-0300-000005000000}">
      <text>
        <r>
          <rPr>
            <sz val="9"/>
            <color indexed="10"/>
            <rFont val="ＭＳ Ｐゴシック"/>
            <family val="3"/>
            <charset val="128"/>
          </rPr>
          <t>タテ書の場合</t>
        </r>
        <r>
          <rPr>
            <sz val="9"/>
            <color indexed="81"/>
            <rFont val="ＭＳ Ｐゴシック"/>
            <family val="3"/>
            <charset val="128"/>
          </rPr>
          <t>赤い</t>
        </r>
        <r>
          <rPr>
            <b/>
            <sz val="10"/>
            <color indexed="10"/>
            <rFont val="ＭＳ Ｐゴシック"/>
            <family val="3"/>
            <charset val="128"/>
          </rPr>
          <t>○</t>
        </r>
        <r>
          <rPr>
            <sz val="9"/>
            <color indexed="81"/>
            <rFont val="ＭＳ Ｐゴシック"/>
            <family val="3"/>
            <charset val="128"/>
          </rPr>
          <t xml:space="preserve">をカーソルで選択していただき </t>
        </r>
        <r>
          <rPr>
            <sz val="12"/>
            <color indexed="81"/>
            <rFont val="ＭＳ Ｐゴシック"/>
            <family val="3"/>
            <charset val="128"/>
          </rPr>
          <t>縦</t>
        </r>
        <r>
          <rPr>
            <b/>
            <sz val="10"/>
            <color indexed="81"/>
            <rFont val="ＭＳ Ｐゴシック"/>
            <family val="3"/>
            <charset val="128"/>
          </rPr>
          <t xml:space="preserve"> </t>
        </r>
        <r>
          <rPr>
            <sz val="9"/>
            <color indexed="81"/>
            <rFont val="ＭＳ Ｐゴシック"/>
            <family val="3"/>
            <charset val="128"/>
          </rPr>
          <t xml:space="preserve">の文字にかぶせて下さい。
</t>
        </r>
      </text>
    </comment>
    <comment ref="AA3" authorId="0" shapeId="0" xr:uid="{00000000-0006-0000-0300-000006000000}">
      <text>
        <r>
          <rPr>
            <sz val="9"/>
            <color indexed="81"/>
            <rFont val="ＭＳ Ｐゴシック"/>
            <family val="3"/>
            <charset val="128"/>
          </rPr>
          <t>色は各色御座いますが貼り付ける場所の色を
考慮し選択願います。</t>
        </r>
      </text>
    </comment>
    <comment ref="AC3" authorId="0" shapeId="0" xr:uid="{00000000-0006-0000-0300-000007000000}">
      <text>
        <r>
          <rPr>
            <b/>
            <sz val="9"/>
            <color indexed="81"/>
            <rFont val="ＭＳ Ｐゴシック"/>
            <family val="3"/>
            <charset val="128"/>
          </rPr>
          <t>項目</t>
        </r>
        <r>
          <rPr>
            <b/>
            <sz val="9"/>
            <color indexed="41"/>
            <rFont val="ＭＳ Ｐゴシック"/>
            <family val="3"/>
            <charset val="128"/>
          </rPr>
          <t>■</t>
        </r>
        <r>
          <rPr>
            <b/>
            <sz val="9"/>
            <color indexed="81"/>
            <rFont val="ＭＳ Ｐゴシック"/>
            <family val="3"/>
            <charset val="128"/>
          </rPr>
          <t>色セル上に
カーソルを移動していただくと夫々の説明
メッセージが表示されます</t>
        </r>
      </text>
    </comment>
  </commentList>
</comments>
</file>

<file path=xl/sharedStrings.xml><?xml version="1.0" encoding="utf-8"?>
<sst xmlns="http://schemas.openxmlformats.org/spreadsheetml/2006/main" count="801" uniqueCount="391">
  <si>
    <t>宛</t>
    <rPh sb="0" eb="1">
      <t>アテ</t>
    </rPh>
    <phoneticPr fontId="3"/>
  </si>
  <si>
    <t>ユニット使用欄</t>
    <rPh sb="4" eb="6">
      <t>シヨウ</t>
    </rPh>
    <rPh sb="6" eb="7">
      <t>ラン</t>
    </rPh>
    <phoneticPr fontId="3"/>
  </si>
  <si>
    <t>受注Ｎｏ．</t>
    <rPh sb="0" eb="2">
      <t>ジュチュウ</t>
    </rPh>
    <phoneticPr fontId="3"/>
  </si>
  <si>
    <t>カッティング文字　注文書</t>
    <rPh sb="6" eb="8">
      <t>モジ</t>
    </rPh>
    <rPh sb="9" eb="12">
      <t>チュウモンショ</t>
    </rPh>
    <phoneticPr fontId="3"/>
  </si>
  <si>
    <t>※上記営業所までメールでご注文ください。（Excel にて）</t>
    <phoneticPr fontId="3"/>
  </si>
  <si>
    <t>ご会社名</t>
    <rPh sb="1" eb="4">
      <t>カイシャメイ</t>
    </rPh>
    <phoneticPr fontId="3"/>
  </si>
  <si>
    <t>ご現場名</t>
    <rPh sb="1" eb="3">
      <t>ゲンバ</t>
    </rPh>
    <rPh sb="3" eb="4">
      <t>メイ</t>
    </rPh>
    <phoneticPr fontId="3"/>
  </si>
  <si>
    <t>ご住所</t>
    <rPh sb="1" eb="3">
      <t>ジュウショ</t>
    </rPh>
    <phoneticPr fontId="3"/>
  </si>
  <si>
    <t>〒</t>
    <phoneticPr fontId="3"/>
  </si>
  <si>
    <t>ＴＥＬ</t>
    <phoneticPr fontId="3"/>
  </si>
  <si>
    <t>ＦＡＸ</t>
    <phoneticPr fontId="3"/>
  </si>
  <si>
    <t>ご発注者</t>
    <rPh sb="1" eb="4">
      <t>ハッチュウシャ</t>
    </rPh>
    <phoneticPr fontId="3"/>
  </si>
  <si>
    <t>ご希望納期</t>
  </si>
  <si>
    <t>月</t>
  </si>
  <si>
    <t>日</t>
  </si>
  <si>
    <t>※土曜日受取　　（　可　・　不可　）</t>
    <rPh sb="1" eb="5">
      <t>ドヨウビウ</t>
    </rPh>
    <rPh sb="5" eb="6">
      <t>ト</t>
    </rPh>
    <rPh sb="10" eb="11">
      <t>カ</t>
    </rPh>
    <rPh sb="14" eb="16">
      <t>フカ</t>
    </rPh>
    <phoneticPr fontId="3"/>
  </si>
  <si>
    <t>特記</t>
    <rPh sb="0" eb="2">
      <t>トッキ</t>
    </rPh>
    <phoneticPr fontId="3"/>
  </si>
  <si>
    <t>項目</t>
    <rPh sb="0" eb="2">
      <t>コウモク</t>
    </rPh>
    <phoneticPr fontId="3"/>
  </si>
  <si>
    <t>文字内容</t>
    <rPh sb="0" eb="2">
      <t>モジ</t>
    </rPh>
    <rPh sb="2" eb="4">
      <t>ナイヨウ</t>
    </rPh>
    <phoneticPr fontId="3"/>
  </si>
  <si>
    <t>文字サイズ　(mm)</t>
    <rPh sb="0" eb="2">
      <t>モジ</t>
    </rPh>
    <phoneticPr fontId="3"/>
  </si>
  <si>
    <t>最大長さ  (mm)</t>
    <rPh sb="0" eb="2">
      <t>サイダイ</t>
    </rPh>
    <rPh sb="2" eb="3">
      <t>ナガ</t>
    </rPh>
    <phoneticPr fontId="3"/>
  </si>
  <si>
    <t>書体</t>
    <rPh sb="0" eb="2">
      <t>ショタイ</t>
    </rPh>
    <phoneticPr fontId="3"/>
  </si>
  <si>
    <t>縦書・横書</t>
    <rPh sb="0" eb="2">
      <t>タテガ</t>
    </rPh>
    <rPh sb="3" eb="5">
      <t>ヨコガ</t>
    </rPh>
    <phoneticPr fontId="3"/>
  </si>
  <si>
    <t>文字色</t>
    <rPh sb="0" eb="3">
      <t>モジショク</t>
    </rPh>
    <phoneticPr fontId="3"/>
  </si>
  <si>
    <t>数量</t>
    <rPh sb="0" eb="1">
      <t>スウ</t>
    </rPh>
    <rPh sb="1" eb="2">
      <t>リョウ</t>
    </rPh>
    <phoneticPr fontId="3"/>
  </si>
  <si>
    <t>入力例</t>
    <rPh sb="0" eb="2">
      <t>ニュウリョク</t>
    </rPh>
    <rPh sb="2" eb="3">
      <t>レイ</t>
    </rPh>
    <phoneticPr fontId="3"/>
  </si>
  <si>
    <t>写真・特別収蔵庫Ｎ２排気</t>
    <rPh sb="0" eb="2">
      <t>シャシン</t>
    </rPh>
    <rPh sb="3" eb="5">
      <t>トクベツ</t>
    </rPh>
    <rPh sb="5" eb="8">
      <t>シュウゾウコ</t>
    </rPh>
    <rPh sb="10" eb="12">
      <t>ハイキ</t>
    </rPh>
    <phoneticPr fontId="3"/>
  </si>
  <si>
    <t>丸ｇ</t>
    <rPh sb="0" eb="1">
      <t>マル</t>
    </rPh>
    <phoneticPr fontId="3"/>
  </si>
  <si>
    <t>縦</t>
    <rPh sb="0" eb="1">
      <t>タテ</t>
    </rPh>
    <phoneticPr fontId="3"/>
  </si>
  <si>
    <t>・</t>
    <phoneticPr fontId="3"/>
  </si>
  <si>
    <t>横</t>
    <phoneticPr fontId="3"/>
  </si>
  <si>
    <t>黒</t>
    <rPh sb="0" eb="1">
      <t>クロ</t>
    </rPh>
    <phoneticPr fontId="3"/>
  </si>
  <si>
    <t>枚</t>
    <phoneticPr fontId="3"/>
  </si>
  <si>
    <t>ＥＦ－３－４</t>
    <phoneticPr fontId="3"/>
  </si>
  <si>
    <t>字数</t>
    <rPh sb="0" eb="1">
      <t>ジ</t>
    </rPh>
    <rPh sb="1" eb="2">
      <t>スウ</t>
    </rPh>
    <phoneticPr fontId="3"/>
  </si>
  <si>
    <t>字数*数量</t>
    <rPh sb="0" eb="2">
      <t>ジスウ</t>
    </rPh>
    <rPh sb="3" eb="5">
      <t>スウリョウ</t>
    </rPh>
    <phoneticPr fontId="3"/>
  </si>
  <si>
    <t>字総数</t>
    <rPh sb="0" eb="1">
      <t>ジ</t>
    </rPh>
    <rPh sb="1" eb="3">
      <t>ソウスウ</t>
    </rPh>
    <phoneticPr fontId="3"/>
  </si>
  <si>
    <t>※15品目以上は(ページ２)以降のシートに入力願います｡</t>
    <rPh sb="3" eb="5">
      <t>ヒンモク</t>
    </rPh>
    <rPh sb="5" eb="7">
      <t>イジョウ</t>
    </rPh>
    <rPh sb="14" eb="16">
      <t>イコウ</t>
    </rPh>
    <rPh sb="21" eb="23">
      <t>ニュウリョク</t>
    </rPh>
    <rPh sb="23" eb="24">
      <t>ネガ</t>
    </rPh>
    <phoneticPr fontId="3"/>
  </si>
  <si>
    <t>全シート合計</t>
    <rPh sb="0" eb="1">
      <t>ゼン</t>
    </rPh>
    <rPh sb="4" eb="6">
      <t>ゴウケイ</t>
    </rPh>
    <phoneticPr fontId="3"/>
  </si>
  <si>
    <t>Page２</t>
    <phoneticPr fontId="3"/>
  </si>
  <si>
    <t>別紙</t>
    <phoneticPr fontId="3"/>
  </si>
  <si>
    <t>／</t>
    <phoneticPr fontId="3"/>
  </si>
  <si>
    <t>№</t>
    <phoneticPr fontId="3"/>
  </si>
  <si>
    <t>文字サイズ</t>
    <rPh sb="0" eb="2">
      <t>モジ</t>
    </rPh>
    <phoneticPr fontId="3"/>
  </si>
  <si>
    <t>最大長さ</t>
    <rPh sb="0" eb="2">
      <t>サイダイ</t>
    </rPh>
    <rPh sb="2" eb="3">
      <t>ナガ</t>
    </rPh>
    <phoneticPr fontId="3"/>
  </si>
  <si>
    <t>Page３</t>
  </si>
  <si>
    <t>Page４</t>
    <phoneticPr fontId="3"/>
  </si>
  <si>
    <t>営業所名</t>
    <rPh sb="0" eb="3">
      <t>エイギョウショ</t>
    </rPh>
    <rPh sb="3" eb="4">
      <t>メイ</t>
    </rPh>
    <phoneticPr fontId="3"/>
  </si>
  <si>
    <t>E-mail：</t>
    <phoneticPr fontId="38"/>
  </si>
  <si>
    <t>札幌営業所</t>
  </si>
  <si>
    <t>〒060-0007 北海道札幌市中央区北7条西24-1-15　</t>
  </si>
  <si>
    <t>TEL011-644-0514</t>
  </si>
  <si>
    <t>FAX011-644-1199</t>
  </si>
  <si>
    <t>E-mail：unit-sapo@unit-signs.co.jp</t>
  </si>
  <si>
    <t>unit-sapo@unit-signs.co.jp</t>
    <phoneticPr fontId="38"/>
  </si>
  <si>
    <t>盛岡営業所</t>
  </si>
  <si>
    <t>〒020-0045 岩手県盛岡市盛岡駅西通1-6-12　ﾃﾘﾄﾜｰﾙｻﾄｳ102</t>
    <phoneticPr fontId="3"/>
  </si>
  <si>
    <t>TEL019-606-3937</t>
  </si>
  <si>
    <t>FAX019-606-3939</t>
  </si>
  <si>
    <t>E-mail：unit-mori@unit-signs.co.jp</t>
  </si>
  <si>
    <t>unit-mori@unit-signs.co.jp</t>
    <phoneticPr fontId="38"/>
  </si>
  <si>
    <t>仙台営業所</t>
  </si>
  <si>
    <t>〒981-1106 宮城県仙台市太白区柳生4-15-3　</t>
    <phoneticPr fontId="3"/>
  </si>
  <si>
    <t>TEL022-306-6033</t>
  </si>
  <si>
    <t>FAX022-306-6031</t>
  </si>
  <si>
    <t>E-mail：unit-sen@unit-signs.co.jp</t>
  </si>
  <si>
    <t>unit-sen@unit-signs.co.jp</t>
    <phoneticPr fontId="38"/>
  </si>
  <si>
    <t>郡山営業所</t>
  </si>
  <si>
    <t>〒963-8862 福島県郡山市菜根1-16-5 La terre（ラテール）103号室</t>
    <phoneticPr fontId="3"/>
  </si>
  <si>
    <t>TEL024-925-4622</t>
  </si>
  <si>
    <t>FAX024-925-4625</t>
  </si>
  <si>
    <t>E-mail：unit-kori@unit-signs.co.jp</t>
  </si>
  <si>
    <t>unit-kori@unit-signs.co.jp</t>
    <phoneticPr fontId="38"/>
  </si>
  <si>
    <t>北陸営業所</t>
  </si>
  <si>
    <t>〒950-0911 新潟県新潟市中央区笹口8-3　</t>
    <phoneticPr fontId="3"/>
  </si>
  <si>
    <t>TEL025-246-3911</t>
  </si>
  <si>
    <t>FAX025-242-1566</t>
  </si>
  <si>
    <t>E-mail：unit-hoku@unit-signs.co.jp</t>
  </si>
  <si>
    <t>unit-hoku@unit-signs.co.jp</t>
    <phoneticPr fontId="38"/>
  </si>
  <si>
    <t>群馬営業所</t>
  </si>
  <si>
    <t>E-mail：unit-gun@unit-signs.co.jp</t>
  </si>
  <si>
    <t>unit-gun@unit-signs.co.jp</t>
    <phoneticPr fontId="38"/>
  </si>
  <si>
    <t>城北営業所</t>
  </si>
  <si>
    <t>〒173-0004 東京都板橋区板橋2-3-20　</t>
    <phoneticPr fontId="3"/>
  </si>
  <si>
    <t>TEL03-5248-7301</t>
  </si>
  <si>
    <t>FAX03-3964-8325</t>
  </si>
  <si>
    <t>E-mail：jh@unit-signs.co.jp</t>
  </si>
  <si>
    <t>jh@unit-signs.co.jp</t>
    <phoneticPr fontId="38"/>
  </si>
  <si>
    <t>城南営業所</t>
  </si>
  <si>
    <t>〒150-0013 東京都渋谷区恵比寿1-25-7　恵比寿清水ﾋﾞﾙ2F</t>
    <phoneticPr fontId="3"/>
  </si>
  <si>
    <t>TEL03-5795-2963</t>
  </si>
  <si>
    <t>FAX03-5795-2965</t>
  </si>
  <si>
    <t>E-mail：unit-jn@unit-signs.co.jp</t>
  </si>
  <si>
    <t>unit-jn@unit-signs.co.jp</t>
    <phoneticPr fontId="38"/>
  </si>
  <si>
    <t>城東営業所</t>
  </si>
  <si>
    <t>〒130-0022 東京都墨田区江東橋2-13-4　錦糸町ｼﾃｨﾋﾞﾙ8F</t>
    <phoneticPr fontId="3"/>
  </si>
  <si>
    <t>TEL03-5625-6561</t>
  </si>
  <si>
    <t>FAX03-5625-6563</t>
  </si>
  <si>
    <t>E-mail：unit-jt@unit-signs.co.jp</t>
  </si>
  <si>
    <t>unit-jt@unit-signs.co.jp</t>
    <phoneticPr fontId="38"/>
  </si>
  <si>
    <t>西東京営業所</t>
  </si>
  <si>
    <t>〒190-0023東京都立川市柴崎町2-5-8　堤ﾋﾞﾙ4F</t>
    <phoneticPr fontId="3"/>
  </si>
  <si>
    <t>TEL042-528-8621</t>
  </si>
  <si>
    <t>FAX042-528-8622</t>
  </si>
  <si>
    <t>E-mail：unit-nishi@unit-signs.co.jp</t>
  </si>
  <si>
    <t>unit-nishi@unit-signs.co.jp</t>
    <phoneticPr fontId="38"/>
  </si>
  <si>
    <t>茨城営業所</t>
  </si>
  <si>
    <t>〒305-0045 茨城県つくば市梅園2-1-7　</t>
    <phoneticPr fontId="3"/>
  </si>
  <si>
    <t>TEL029-854-9151</t>
  </si>
  <si>
    <t>FAX029-850-3010</t>
  </si>
  <si>
    <t>E-mail：unit-iba@unit-signs.co.jp</t>
  </si>
  <si>
    <t>unit-iba@unit-signs.co.jp</t>
    <phoneticPr fontId="38"/>
  </si>
  <si>
    <t>埼玉営業所</t>
  </si>
  <si>
    <t>〒354-0041 埼玉県入間郡三芳町大字藤久保542-1　</t>
    <phoneticPr fontId="3"/>
  </si>
  <si>
    <t>TEL049-253-9001</t>
  </si>
  <si>
    <t>FAX049-274-1112</t>
  </si>
  <si>
    <t>E-mail：unit-sait@unit-signs.co.jp</t>
  </si>
  <si>
    <t>unit-sait@unit-signs.co.jp</t>
    <phoneticPr fontId="38"/>
  </si>
  <si>
    <t>千葉営業所</t>
  </si>
  <si>
    <t>〒262-0033 千葉県千葉市花見川区幕張本郷2-5-1 タカソープラザ112</t>
    <phoneticPr fontId="3"/>
  </si>
  <si>
    <t>TEL043-275-8700</t>
  </si>
  <si>
    <t>FAX043-275-8702</t>
  </si>
  <si>
    <t>横浜営業所</t>
  </si>
  <si>
    <t>〒221-0043 神奈川県横浜市神奈川区新町14-1　</t>
    <phoneticPr fontId="3"/>
  </si>
  <si>
    <t>TEL045-453-3502</t>
  </si>
  <si>
    <t>FAX045-453-3516</t>
  </si>
  <si>
    <t>E-mail：unit-yoko@unit-signs.co.jp</t>
  </si>
  <si>
    <t>unit-yoko@unit-signs.co.jp</t>
    <phoneticPr fontId="38"/>
  </si>
  <si>
    <t>平塚営業所</t>
  </si>
  <si>
    <t>〒254-0052 神奈川県平塚市平塚2-50-3　ｼｪｰﾝﾍﾞﾙｸ湘南403</t>
    <phoneticPr fontId="3"/>
  </si>
  <si>
    <t>TEL0463-37-3011</t>
  </si>
  <si>
    <t>FAX0463-37-3012</t>
  </si>
  <si>
    <t>E-mail：unit-hira@unit-signs.co.jp</t>
  </si>
  <si>
    <t>unit-hira@unit-signs.co.jp</t>
    <phoneticPr fontId="38"/>
  </si>
  <si>
    <t>静岡営業所</t>
  </si>
  <si>
    <t>〒420-0047 静岡県静岡市葵区清閑町13-12　ﾂｲﾝｺｱﾋﾞﾙ2F</t>
    <phoneticPr fontId="3"/>
  </si>
  <si>
    <t>TEL054-205-2431</t>
  </si>
  <si>
    <t>FAX054-254-5801</t>
  </si>
  <si>
    <t>E-mail：unit-sizu@unit-signs.co.jp</t>
  </si>
  <si>
    <t>unit-sizu@unit-signs.co.jp</t>
    <phoneticPr fontId="38"/>
  </si>
  <si>
    <t>第二営業所</t>
  </si>
  <si>
    <t>TEL03-5248-7313</t>
  </si>
  <si>
    <t>FAX03-5248-7327</t>
  </si>
  <si>
    <t>E-mail：</t>
  </si>
  <si>
    <t>京都営業所</t>
    <rPh sb="0" eb="2">
      <t>キョウト</t>
    </rPh>
    <rPh sb="2" eb="5">
      <t>エイギョウショ</t>
    </rPh>
    <phoneticPr fontId="3"/>
  </si>
  <si>
    <t>〒600-8357 京都府京都市下京区五条通堀川西入ル　柿本町579　五条堀川ビル7階</t>
    <phoneticPr fontId="3"/>
  </si>
  <si>
    <t>TEL075-344-3111</t>
  </si>
  <si>
    <t>FAX075-344-3120</t>
  </si>
  <si>
    <t>E-mail：unit-kyoto@unit-signs.co.jp</t>
  </si>
  <si>
    <t>unit-kyoto@unit-signs.co.jp</t>
    <phoneticPr fontId="38"/>
  </si>
  <si>
    <t>大阪北営業所</t>
    <rPh sb="2" eb="3">
      <t>キタ</t>
    </rPh>
    <phoneticPr fontId="3"/>
  </si>
  <si>
    <t>〒532-0011 大阪府大阪市淀川区西中島6-9-27　新大阪メイコービル702</t>
    <phoneticPr fontId="3"/>
  </si>
  <si>
    <t>TEL06-6105-7220</t>
  </si>
  <si>
    <t>FAX06-6105-7265</t>
  </si>
  <si>
    <t>E-mail：unit-osaka_kita@unit-signs.co.jp</t>
  </si>
  <si>
    <t>unit-osaka_kita@unit-signs.co.jp</t>
    <phoneticPr fontId="38"/>
  </si>
  <si>
    <t>大阪南営業所</t>
    <rPh sb="2" eb="3">
      <t>ミナミ</t>
    </rPh>
    <phoneticPr fontId="3"/>
  </si>
  <si>
    <t>〒558-0013 大阪府大阪市住吉区我孫子東3-1-13　アソルティ我孫子ビル403</t>
    <phoneticPr fontId="3"/>
  </si>
  <si>
    <t>TEL06-4703-5410</t>
  </si>
  <si>
    <t>FAX06-4703-5416</t>
  </si>
  <si>
    <t>E-mail：unit-osaka_minami@unit-signs.co.jp</t>
  </si>
  <si>
    <t>unit-osaka_minami@unit-signs.co.jp</t>
    <phoneticPr fontId="38"/>
  </si>
  <si>
    <t>神戸営業所</t>
    <rPh sb="0" eb="2">
      <t>コウベ</t>
    </rPh>
    <rPh sb="2" eb="5">
      <t>エイギョウショ</t>
    </rPh>
    <phoneticPr fontId="3"/>
  </si>
  <si>
    <t>〒651-0084 兵庫県神戸市中央区磯辺通3-2-17　ワールド三宮ビル5F</t>
    <phoneticPr fontId="3"/>
  </si>
  <si>
    <t>TEL078-241-8801</t>
  </si>
  <si>
    <t>FAX078-241-8820</t>
  </si>
  <si>
    <t>E-mail：unit-kobe@unit-signs.co.jp</t>
  </si>
  <si>
    <t>unit-kobe@unit-signs.co.jp</t>
    <phoneticPr fontId="38"/>
  </si>
  <si>
    <t>広島営業所</t>
    <phoneticPr fontId="3"/>
  </si>
  <si>
    <t>〒732－0811 広島県広島市南区段原1-5-14　FKﾀｳﾝ1F</t>
    <phoneticPr fontId="3"/>
  </si>
  <si>
    <t>TEL082-568-6501</t>
  </si>
  <si>
    <t>FAX082-568-6502</t>
  </si>
  <si>
    <t>E-mail：unit-hiroshima@unit-signs.co.jp</t>
  </si>
  <si>
    <t>unit-hiroshima@unit-signs.co.jp</t>
    <phoneticPr fontId="38"/>
  </si>
  <si>
    <t>福岡営業所</t>
    <phoneticPr fontId="3"/>
  </si>
  <si>
    <t>〒812－0016 福岡県福岡市博多区博多駅南3-4-38　花野ﾋﾞﾙ1F</t>
    <phoneticPr fontId="3"/>
  </si>
  <si>
    <t>TEL092-473-1171</t>
  </si>
  <si>
    <t>FAX092-473-1170</t>
  </si>
  <si>
    <t>E-mail：unit-fukuoka@unit-signs.co.jp</t>
  </si>
  <si>
    <t>unit-fukuoka@unit-signs.co.jp</t>
    <phoneticPr fontId="38"/>
  </si>
  <si>
    <t/>
  </si>
  <si>
    <t>　</t>
  </si>
  <si>
    <t xml:space="preserve"> </t>
    <phoneticPr fontId="3"/>
  </si>
  <si>
    <t>unit-chiba@unit-signs.co.jp</t>
    <phoneticPr fontId="38"/>
  </si>
  <si>
    <t>unit-chiba@unit-signs.co.jp</t>
  </si>
  <si>
    <t>E-mail：unit-chiba@unit-signs.co.jp</t>
    <phoneticPr fontId="3"/>
  </si>
  <si>
    <t>unit-hira@unit-signs.co.jp</t>
  </si>
  <si>
    <t>博多駅南3-4-38　花野ビル1F</t>
  </si>
  <si>
    <t>unit-fukuoka@unit-signs.co.jp</t>
  </si>
  <si>
    <t>092-473-1170</t>
    <phoneticPr fontId="3"/>
  </si>
  <si>
    <t>092-473-1171</t>
    <phoneticPr fontId="3"/>
  </si>
  <si>
    <t>福岡県福岡市博多区</t>
    <rPh sb="0" eb="3">
      <t>フクオカケン</t>
    </rPh>
    <rPh sb="3" eb="6">
      <t>フクオカシ</t>
    </rPh>
    <rPh sb="6" eb="9">
      <t>ハカタク</t>
    </rPh>
    <phoneticPr fontId="3"/>
  </si>
  <si>
    <t>812-0016</t>
    <phoneticPr fontId="3"/>
  </si>
  <si>
    <t>福岡営業所</t>
    <rPh sb="0" eb="2">
      <t>フクオカ</t>
    </rPh>
    <rPh sb="2" eb="5">
      <t>エ</t>
    </rPh>
    <phoneticPr fontId="3"/>
  </si>
  <si>
    <t>1-5-14　FKタウン1F</t>
    <phoneticPr fontId="3"/>
  </si>
  <si>
    <t>unit-hiroshima@unit-signs.co.jp</t>
  </si>
  <si>
    <t>082-568-6502</t>
    <phoneticPr fontId="3"/>
  </si>
  <si>
    <t>082-568-6501</t>
    <phoneticPr fontId="3"/>
  </si>
  <si>
    <t>広島県広島市南区段原</t>
    <rPh sb="0" eb="10">
      <t>７３２－０８１１</t>
    </rPh>
    <phoneticPr fontId="3"/>
  </si>
  <si>
    <t>732-0811</t>
    <phoneticPr fontId="3"/>
  </si>
  <si>
    <t>広島営業所</t>
    <rPh sb="0" eb="2">
      <t>ヒロシマ</t>
    </rPh>
    <rPh sb="2" eb="5">
      <t>エ</t>
    </rPh>
    <phoneticPr fontId="3"/>
  </si>
  <si>
    <t>愛媛県</t>
    <phoneticPr fontId="3"/>
  </si>
  <si>
    <t>ワールド三宮ビル５Ｆ</t>
    <rPh sb="4" eb="6">
      <t>サンノミヤ</t>
    </rPh>
    <phoneticPr fontId="3"/>
  </si>
  <si>
    <t>unit-kobe@unit-signs.co.jp</t>
  </si>
  <si>
    <t>078-241-8820</t>
    <phoneticPr fontId="3"/>
  </si>
  <si>
    <t>078-241-8801</t>
    <phoneticPr fontId="3"/>
  </si>
  <si>
    <t>兵庫県　香川県　徳島県　高知県　</t>
    <rPh sb="0" eb="3">
      <t>ヒョウゴケン</t>
    </rPh>
    <phoneticPr fontId="3"/>
  </si>
  <si>
    <t>兵庫県神戸市中央区磯辺通3-2-17</t>
    <rPh sb="0" eb="3">
      <t>ヒョウゴケン</t>
    </rPh>
    <rPh sb="3" eb="6">
      <t>コウベシ</t>
    </rPh>
    <rPh sb="6" eb="9">
      <t>チュウオウク</t>
    </rPh>
    <phoneticPr fontId="3"/>
  </si>
  <si>
    <t>651-0084</t>
    <phoneticPr fontId="3"/>
  </si>
  <si>
    <t>神戸営業所</t>
    <rPh sb="0" eb="2">
      <t>コウベ</t>
    </rPh>
    <rPh sb="2" eb="5">
      <t>エ</t>
    </rPh>
    <phoneticPr fontId="3"/>
  </si>
  <si>
    <t>西入ル柿本町 579五条堀川ビル7F</t>
    <phoneticPr fontId="3"/>
  </si>
  <si>
    <t>unit-kyoto@unit-signs.co.jp</t>
  </si>
  <si>
    <t>075-344-3120</t>
    <phoneticPr fontId="3"/>
  </si>
  <si>
    <t>075-344-3111</t>
    <phoneticPr fontId="3"/>
  </si>
  <si>
    <t>京都府　滋賀県　三重県</t>
    <rPh sb="0" eb="2">
      <t>キョウト</t>
    </rPh>
    <rPh sb="2" eb="3">
      <t>フ</t>
    </rPh>
    <rPh sb="4" eb="7">
      <t>シガケン</t>
    </rPh>
    <phoneticPr fontId="3"/>
  </si>
  <si>
    <t>京都府京都市下京区五条通堀川</t>
    <phoneticPr fontId="3"/>
  </si>
  <si>
    <t>600-8357</t>
    <phoneticPr fontId="3"/>
  </si>
  <si>
    <t>京都営業所</t>
    <rPh sb="0" eb="1">
      <t>キョウ</t>
    </rPh>
    <rPh sb="1" eb="2">
      <t>ミヤコ</t>
    </rPh>
    <rPh sb="2" eb="3">
      <t>エイ</t>
    </rPh>
    <rPh sb="3" eb="4">
      <t>ギョウ</t>
    </rPh>
    <rPh sb="4" eb="5">
      <t>ショ</t>
    </rPh>
    <phoneticPr fontId="3"/>
  </si>
  <si>
    <t>和泉市・岸和田市・貝塚市・泉佐野市・泉南市・阪南市・忠岡町　・太子町・河南町・熊取町・田尻町・岬町・千早赤阪村</t>
    <phoneticPr fontId="3"/>
  </si>
  <si>
    <t>堺市・東大阪市・八尾市・高石市・泉大津市・松原市・藤井寺市・柏原市・羽曳野市・大阪狭山市・富田林市・河内長野市</t>
    <phoneticPr fontId="3"/>
  </si>
  <si>
    <t>西区・港区・浪速区・天王寺区・東成区・生野区・大正区・西成区・阿倍野区・東住吉区・住吉区・平野区・住之江区</t>
    <phoneticPr fontId="3"/>
  </si>
  <si>
    <t>大阪市</t>
    <rPh sb="0" eb="3">
      <t>オオサカシ</t>
    </rPh>
    <phoneticPr fontId="3"/>
  </si>
  <si>
    <t>和歌山県</t>
  </si>
  <si>
    <t>アソルティ我孫子ビル403</t>
    <rPh sb="5" eb="8">
      <t>アビコ</t>
    </rPh>
    <phoneticPr fontId="3"/>
  </si>
  <si>
    <t>unit-osaka_minami@unit-signs.co.jp</t>
  </si>
  <si>
    <t>06-4703-5416</t>
    <phoneticPr fontId="3"/>
  </si>
  <si>
    <t>06-4703-5410</t>
    <phoneticPr fontId="3"/>
  </si>
  <si>
    <t>大阪府（エリア下記）</t>
    <rPh sb="0" eb="2">
      <t>オオサカ</t>
    </rPh>
    <rPh sb="2" eb="3">
      <t>フ</t>
    </rPh>
    <phoneticPr fontId="3"/>
  </si>
  <si>
    <t>大阪府大阪市住吉区我孫子東3-1-13</t>
    <rPh sb="0" eb="13">
      <t>５５８－００１３</t>
    </rPh>
    <phoneticPr fontId="3"/>
  </si>
  <si>
    <t>558-0013</t>
  </si>
  <si>
    <t>大阪南営業所</t>
    <rPh sb="0" eb="2">
      <t>オオサカ</t>
    </rPh>
    <rPh sb="2" eb="3">
      <t>ミナミ</t>
    </rPh>
    <rPh sb="3" eb="6">
      <t>エ</t>
    </rPh>
    <phoneticPr fontId="3"/>
  </si>
  <si>
    <t>門真市・四條畷市・大東市・交野市・能勢町・豊能町・島本町</t>
    <phoneticPr fontId="3"/>
  </si>
  <si>
    <t>池田市・箕面市・茨木市・高槻市・枚方市・豊中市・吹田市・摂津市・寝屋川市・守口市</t>
    <rPh sb="16" eb="18">
      <t>ヒラカタ</t>
    </rPh>
    <rPh sb="18" eb="19">
      <t>シ</t>
    </rPh>
    <phoneticPr fontId="3"/>
  </si>
  <si>
    <t>北区・西淀川区・淀川区・東淀川区・此花区・福島区・中央区・都島区・旭区・城東区・鶴見区</t>
    <phoneticPr fontId="3"/>
  </si>
  <si>
    <t>奈良県</t>
  </si>
  <si>
    <t>新大阪メイコービル702</t>
    <rPh sb="0" eb="3">
      <t>シンオオサカ</t>
    </rPh>
    <phoneticPr fontId="3"/>
  </si>
  <si>
    <t>unit-osaka_kita@unit-signs.co.jp</t>
  </si>
  <si>
    <t>06-6105-7265</t>
    <phoneticPr fontId="3"/>
  </si>
  <si>
    <t>06-6105-7220</t>
    <phoneticPr fontId="3"/>
  </si>
  <si>
    <t>大阪府（エリア下記）</t>
    <rPh sb="0" eb="2">
      <t>オオサカ</t>
    </rPh>
    <rPh sb="2" eb="3">
      <t>フ</t>
    </rPh>
    <rPh sb="7" eb="9">
      <t>カキ</t>
    </rPh>
    <phoneticPr fontId="3"/>
  </si>
  <si>
    <t>大阪府大阪市淀川区西中島6-9-27</t>
    <rPh sb="0" eb="12">
      <t>５３２－００１１</t>
    </rPh>
    <phoneticPr fontId="3"/>
  </si>
  <si>
    <t>532-0011</t>
    <phoneticPr fontId="3"/>
  </si>
  <si>
    <t>大阪北営業所</t>
    <rPh sb="0" eb="2">
      <t>オオサカ</t>
    </rPh>
    <rPh sb="2" eb="3">
      <t>キタ</t>
    </rPh>
    <rPh sb="3" eb="6">
      <t>エ</t>
    </rPh>
    <phoneticPr fontId="3"/>
  </si>
  <si>
    <t>清閑町13-12ツインコアビル2階</t>
    <rPh sb="16" eb="17">
      <t>カイ</t>
    </rPh>
    <phoneticPr fontId="3"/>
  </si>
  <si>
    <t>unit-sizu@unit-signs.co.jp</t>
  </si>
  <si>
    <t>054-254-5801</t>
    <phoneticPr fontId="3"/>
  </si>
  <si>
    <t>054-205-2431</t>
    <phoneticPr fontId="3"/>
  </si>
  <si>
    <t>静岡県　岐阜県　</t>
    <rPh sb="0" eb="3">
      <t>シズオカケン</t>
    </rPh>
    <rPh sb="4" eb="7">
      <t>ギフケン</t>
    </rPh>
    <phoneticPr fontId="3"/>
  </si>
  <si>
    <t xml:space="preserve">静岡県静岡市葵区
</t>
    <rPh sb="0" eb="3">
      <t>シズオカケン</t>
    </rPh>
    <rPh sb="3" eb="6">
      <t>シズオカシ</t>
    </rPh>
    <rPh sb="6" eb="7">
      <t>アオイ</t>
    </rPh>
    <rPh sb="7" eb="8">
      <t>ク</t>
    </rPh>
    <phoneticPr fontId="3"/>
  </si>
  <si>
    <t>420-0047</t>
    <phoneticPr fontId="3"/>
  </si>
  <si>
    <t>静岡営業所</t>
    <rPh sb="0" eb="2">
      <t>シズオカ</t>
    </rPh>
    <rPh sb="2" eb="5">
      <t>エイギョウショ</t>
    </rPh>
    <phoneticPr fontId="3"/>
  </si>
  <si>
    <t>（横浜営業所エリア除く）</t>
    <phoneticPr fontId="3"/>
  </si>
  <si>
    <t>シェーンベルク湘南403号室</t>
    <rPh sb="7" eb="9">
      <t>ショウナン</t>
    </rPh>
    <rPh sb="12" eb="14">
      <t>ゴウシツ</t>
    </rPh>
    <phoneticPr fontId="3"/>
  </si>
  <si>
    <t>0463-37-3012</t>
    <phoneticPr fontId="3"/>
  </si>
  <si>
    <t>0463-37-3011</t>
    <phoneticPr fontId="3"/>
  </si>
  <si>
    <t>神奈川県</t>
    <rPh sb="0" eb="4">
      <t>カナガワケン</t>
    </rPh>
    <phoneticPr fontId="3"/>
  </si>
  <si>
    <t>神奈川県平塚市平塚2-50-3</t>
    <rPh sb="0" eb="9">
      <t>２５４－００５２</t>
    </rPh>
    <phoneticPr fontId="3"/>
  </si>
  <si>
    <t>254-0052</t>
    <phoneticPr fontId="3"/>
  </si>
  <si>
    <t>平塚営業所</t>
    <phoneticPr fontId="3"/>
  </si>
  <si>
    <t>栃木県（郡山営業所エリア除く）</t>
    <rPh sb="0" eb="3">
      <t>トチギケン</t>
    </rPh>
    <rPh sb="4" eb="6">
      <t>コオリヤマ</t>
    </rPh>
    <rPh sb="6" eb="9">
      <t>エイ</t>
    </rPh>
    <rPh sb="12" eb="13">
      <t>ノゾ</t>
    </rPh>
    <phoneticPr fontId="3"/>
  </si>
  <si>
    <t>unit-sait@unit-signs.co.jp</t>
  </si>
  <si>
    <t>049-274-1112</t>
    <phoneticPr fontId="3"/>
  </si>
  <si>
    <t>049-253-9001</t>
    <phoneticPr fontId="3"/>
  </si>
  <si>
    <t>埼玉県　</t>
    <rPh sb="0" eb="2">
      <t>サイタマ</t>
    </rPh>
    <rPh sb="2" eb="3">
      <t>ケン</t>
    </rPh>
    <phoneticPr fontId="3"/>
  </si>
  <si>
    <t>埼玉県入間郡三芳町藤久保542-1</t>
    <rPh sb="0" eb="12">
      <t>354-0041</t>
    </rPh>
    <phoneticPr fontId="3"/>
  </si>
  <si>
    <t>354-0041</t>
    <phoneticPr fontId="3"/>
  </si>
  <si>
    <t>埼玉営業所</t>
    <rPh sb="0" eb="2">
      <t>サイタマ</t>
    </rPh>
    <rPh sb="2" eb="5">
      <t>エイギョウショ</t>
    </rPh>
    <phoneticPr fontId="3"/>
  </si>
  <si>
    <t>タカソープラザ112号</t>
    <rPh sb="10" eb="11">
      <t>ゴウ</t>
    </rPh>
    <phoneticPr fontId="3"/>
  </si>
  <si>
    <t>043-275-8702</t>
    <phoneticPr fontId="3"/>
  </si>
  <si>
    <t>043-275-8700</t>
    <phoneticPr fontId="3"/>
  </si>
  <si>
    <t>千葉県</t>
    <rPh sb="0" eb="3">
      <t>チバケン</t>
    </rPh>
    <phoneticPr fontId="3"/>
  </si>
  <si>
    <t>千葉県千葉市花見川区幕張本郷2-5-1</t>
    <rPh sb="0" eb="3">
      <t>チバケン</t>
    </rPh>
    <rPh sb="3" eb="6">
      <t>チバシ</t>
    </rPh>
    <rPh sb="6" eb="10">
      <t>ハナミガワク</t>
    </rPh>
    <rPh sb="10" eb="12">
      <t>マクハリ</t>
    </rPh>
    <rPh sb="12" eb="14">
      <t>ホンゴウ</t>
    </rPh>
    <phoneticPr fontId="3"/>
  </si>
  <si>
    <t>262-0033</t>
    <phoneticPr fontId="3"/>
  </si>
  <si>
    <t>千葉営業所</t>
    <rPh sb="0" eb="2">
      <t>チバ</t>
    </rPh>
    <rPh sb="2" eb="5">
      <t>エイギョウショ</t>
    </rPh>
    <phoneticPr fontId="3"/>
  </si>
  <si>
    <t>unit-iba@unit-signs.co.jp</t>
  </si>
  <si>
    <t>029-850-3010</t>
    <phoneticPr fontId="3"/>
  </si>
  <si>
    <t>029-854-9151</t>
    <phoneticPr fontId="3"/>
  </si>
  <si>
    <t>茨城県</t>
    <rPh sb="0" eb="3">
      <t>イバラキケン</t>
    </rPh>
    <phoneticPr fontId="3"/>
  </si>
  <si>
    <t>茨城県つくば市梅園2-1-7</t>
    <rPh sb="0" eb="9">
      <t>305-0045</t>
    </rPh>
    <phoneticPr fontId="3"/>
  </si>
  <si>
    <t>305-0045</t>
    <phoneticPr fontId="3"/>
  </si>
  <si>
    <t>茨城営業所</t>
    <rPh sb="0" eb="2">
      <t>イバラギ</t>
    </rPh>
    <rPh sb="2" eb="5">
      <t>エイギョウショ</t>
    </rPh>
    <phoneticPr fontId="3"/>
  </si>
  <si>
    <t>三浦市・鎌倉市・逗子市・葉山町）</t>
    <rPh sb="0" eb="3">
      <t>ミウラシ</t>
    </rPh>
    <rPh sb="4" eb="7">
      <t>カマクラシ</t>
    </rPh>
    <rPh sb="8" eb="11">
      <t>ズシシ</t>
    </rPh>
    <rPh sb="12" eb="15">
      <t>ハヤマチョウ</t>
    </rPh>
    <phoneticPr fontId="3"/>
  </si>
  <si>
    <t>新町14-1</t>
  </si>
  <si>
    <t>unit-yoko@unit-signs.co.jp</t>
  </si>
  <si>
    <t>045-453-3516</t>
    <phoneticPr fontId="3"/>
  </si>
  <si>
    <t>045-453-3502</t>
    <phoneticPr fontId="3"/>
  </si>
  <si>
    <t>神奈川県（横浜市・川崎市・横須賀市</t>
    <rPh sb="0" eb="4">
      <t>カナガワケン</t>
    </rPh>
    <rPh sb="5" eb="8">
      <t>ヨコハマシ</t>
    </rPh>
    <rPh sb="9" eb="11">
      <t>カワサキ</t>
    </rPh>
    <rPh sb="11" eb="12">
      <t>シ</t>
    </rPh>
    <rPh sb="13" eb="17">
      <t>ヨコスカシ</t>
    </rPh>
    <phoneticPr fontId="3"/>
  </si>
  <si>
    <t>神奈川県横浜市神奈川区</t>
    <rPh sb="0" eb="4">
      <t>カナガワケン</t>
    </rPh>
    <rPh sb="4" eb="7">
      <t>ヨコハマシ</t>
    </rPh>
    <rPh sb="7" eb="10">
      <t>カナガワ</t>
    </rPh>
    <rPh sb="10" eb="11">
      <t>ク</t>
    </rPh>
    <phoneticPr fontId="3"/>
  </si>
  <si>
    <t>221-0043</t>
    <phoneticPr fontId="3"/>
  </si>
  <si>
    <t>横浜営業所</t>
    <rPh sb="0" eb="2">
      <t>ヨコハマ</t>
    </rPh>
    <rPh sb="2" eb="4">
      <t>エイギョウ</t>
    </rPh>
    <rPh sb="4" eb="5">
      <t>ジョ</t>
    </rPh>
    <phoneticPr fontId="3"/>
  </si>
  <si>
    <t>堤ビル4Ｆ</t>
    <rPh sb="0" eb="1">
      <t>ツツミ</t>
    </rPh>
    <phoneticPr fontId="3"/>
  </si>
  <si>
    <t>unit-nishi@unit-signs.co.jp</t>
  </si>
  <si>
    <t>042-528-8622</t>
    <phoneticPr fontId="3"/>
  </si>
  <si>
    <t>042-528-8621</t>
    <phoneticPr fontId="3"/>
  </si>
  <si>
    <t>東京都下　山梨県</t>
    <rPh sb="0" eb="4">
      <t>トウキョウトカ</t>
    </rPh>
    <rPh sb="5" eb="7">
      <t>ヤマナシ</t>
    </rPh>
    <rPh sb="7" eb="8">
      <t>ケン</t>
    </rPh>
    <phoneticPr fontId="3"/>
  </si>
  <si>
    <t>東京都立川市柴崎町2-5-8</t>
    <rPh sb="0" eb="9">
      <t>１９０－００２３</t>
    </rPh>
    <phoneticPr fontId="3"/>
  </si>
  <si>
    <t>190-0023</t>
    <phoneticPr fontId="3"/>
  </si>
  <si>
    <t>西東京営業所</t>
    <rPh sb="0" eb="1">
      <t>ニシ</t>
    </rPh>
    <rPh sb="1" eb="3">
      <t>トウキョウ</t>
    </rPh>
    <rPh sb="3" eb="6">
      <t>エイギョウショ</t>
    </rPh>
    <phoneticPr fontId="3"/>
  </si>
  <si>
    <t>葛飾・荒川各区</t>
    <rPh sb="0" eb="2">
      <t>カツシカ</t>
    </rPh>
    <rPh sb="3" eb="5">
      <t>アラカワ</t>
    </rPh>
    <rPh sb="5" eb="6">
      <t>カク</t>
    </rPh>
    <rPh sb="6" eb="7">
      <t>ク</t>
    </rPh>
    <phoneticPr fontId="3"/>
  </si>
  <si>
    <t>錦糸町シティビル8Ｆ</t>
    <phoneticPr fontId="3"/>
  </si>
  <si>
    <t>unit-jt@unit-signs.co.jp</t>
  </si>
  <si>
    <t>03-5625-6563</t>
    <phoneticPr fontId="3"/>
  </si>
  <si>
    <t>03-5625-6561</t>
    <phoneticPr fontId="3"/>
  </si>
  <si>
    <t>中央・江東・墨田・足立・台東・江戸川</t>
    <rPh sb="0" eb="2">
      <t>チュウオウ</t>
    </rPh>
    <rPh sb="3" eb="5">
      <t>コウトウ</t>
    </rPh>
    <rPh sb="6" eb="8">
      <t>スミダ</t>
    </rPh>
    <rPh sb="9" eb="11">
      <t>アダチ</t>
    </rPh>
    <rPh sb="12" eb="14">
      <t>タイトウ</t>
    </rPh>
    <rPh sb="15" eb="18">
      <t>エドガワ</t>
    </rPh>
    <phoneticPr fontId="3"/>
  </si>
  <si>
    <t>東京都墨田区江東橋2-13-4</t>
    <rPh sb="0" eb="9">
      <t>130-0022</t>
    </rPh>
    <phoneticPr fontId="3"/>
  </si>
  <si>
    <t>130-0022</t>
    <phoneticPr fontId="3"/>
  </si>
  <si>
    <t>城東営業所</t>
    <rPh sb="0" eb="2">
      <t>ジョウトウ</t>
    </rPh>
    <rPh sb="2" eb="5">
      <t>エイギョウショ</t>
    </rPh>
    <phoneticPr fontId="3"/>
  </si>
  <si>
    <t>東京離島</t>
    <rPh sb="0" eb="2">
      <t>トウキョウ</t>
    </rPh>
    <rPh sb="2" eb="4">
      <t>リトウ</t>
    </rPh>
    <phoneticPr fontId="3"/>
  </si>
  <si>
    <t>恵比寿清水ビル2Ｆ</t>
    <rPh sb="0" eb="3">
      <t>エビス</t>
    </rPh>
    <rPh sb="3" eb="5">
      <t>シミズ</t>
    </rPh>
    <phoneticPr fontId="3"/>
  </si>
  <si>
    <t>unit-jn@unit-signs.co.jp</t>
  </si>
  <si>
    <t>03-5795-2965</t>
    <phoneticPr fontId="3"/>
  </si>
  <si>
    <t>03-5795-2963</t>
    <phoneticPr fontId="3"/>
  </si>
  <si>
    <t>港・品川・大田・渋谷・世田谷･目黒各区</t>
    <rPh sb="0" eb="1">
      <t>ミナト</t>
    </rPh>
    <rPh sb="2" eb="4">
      <t>シナガワ</t>
    </rPh>
    <rPh sb="5" eb="7">
      <t>オオタ</t>
    </rPh>
    <rPh sb="8" eb="10">
      <t>シブヤ</t>
    </rPh>
    <phoneticPr fontId="3"/>
  </si>
  <si>
    <t>東京都渋谷区恵比寿1-25-7</t>
    <rPh sb="0" eb="9">
      <t>150-0013</t>
    </rPh>
    <phoneticPr fontId="3"/>
  </si>
  <si>
    <t>150-0013</t>
    <phoneticPr fontId="3"/>
  </si>
  <si>
    <t>城南営業所</t>
    <rPh sb="0" eb="2">
      <t>ジョウナン</t>
    </rPh>
    <rPh sb="2" eb="5">
      <t>エイ</t>
    </rPh>
    <phoneticPr fontId="3"/>
  </si>
  <si>
    <t>北・杉並・中野各区</t>
    <rPh sb="0" eb="1">
      <t>キタ</t>
    </rPh>
    <rPh sb="1" eb="2">
      <t>ホウホク</t>
    </rPh>
    <rPh sb="2" eb="4">
      <t>スギナミ</t>
    </rPh>
    <rPh sb="5" eb="6">
      <t>ナカ</t>
    </rPh>
    <rPh sb="6" eb="7">
      <t>ノ</t>
    </rPh>
    <rPh sb="7" eb="8">
      <t>カク</t>
    </rPh>
    <rPh sb="8" eb="9">
      <t>ク</t>
    </rPh>
    <phoneticPr fontId="3"/>
  </si>
  <si>
    <t>jh@unit-signs.co.jp</t>
  </si>
  <si>
    <t>03-3964-8325</t>
    <phoneticPr fontId="3"/>
  </si>
  <si>
    <t>03-5248-7301</t>
    <phoneticPr fontId="3"/>
  </si>
  <si>
    <t>千代田・新宿・文京・板橋・練馬・豊島</t>
    <rPh sb="0" eb="3">
      <t>チヨダ</t>
    </rPh>
    <rPh sb="4" eb="6">
      <t>シンジュク</t>
    </rPh>
    <rPh sb="7" eb="9">
      <t>ブンキョウ</t>
    </rPh>
    <rPh sb="10" eb="12">
      <t>イタバシ</t>
    </rPh>
    <rPh sb="13" eb="15">
      <t>ネリマ</t>
    </rPh>
    <phoneticPr fontId="3"/>
  </si>
  <si>
    <t>東京都板橋区板橋2-3-20</t>
    <rPh sb="0" eb="8">
      <t>173-0004</t>
    </rPh>
    <phoneticPr fontId="3"/>
  </si>
  <si>
    <t>173-0004</t>
    <phoneticPr fontId="3"/>
  </si>
  <si>
    <t>城北営業所</t>
    <rPh sb="0" eb="2">
      <t>ジョウホク</t>
    </rPh>
    <rPh sb="2" eb="5">
      <t>エイギョウショ</t>
    </rPh>
    <phoneticPr fontId="3"/>
  </si>
  <si>
    <t>unit-gun@unit-signs.co.jp</t>
  </si>
  <si>
    <t>群馬県　長野県</t>
    <rPh sb="0" eb="3">
      <t>グンマケン</t>
    </rPh>
    <rPh sb="4" eb="7">
      <t>ナガノケン</t>
    </rPh>
    <phoneticPr fontId="3"/>
  </si>
  <si>
    <t>群馬営業所</t>
    <rPh sb="0" eb="2">
      <t>グンマ</t>
    </rPh>
    <phoneticPr fontId="3"/>
  </si>
  <si>
    <t>unit-hoku@unit-signs.co.jp</t>
  </si>
  <si>
    <t>025-242-1566</t>
    <phoneticPr fontId="3"/>
  </si>
  <si>
    <t>025-246-3911</t>
    <phoneticPr fontId="3"/>
  </si>
  <si>
    <t>新潟県　石川県　富山県　福井県　</t>
    <rPh sb="0" eb="3">
      <t>ニイガタケン</t>
    </rPh>
    <rPh sb="4" eb="7">
      <t>イシカワケン</t>
    </rPh>
    <rPh sb="8" eb="10">
      <t>トヤマ</t>
    </rPh>
    <rPh sb="10" eb="11">
      <t>ケン</t>
    </rPh>
    <rPh sb="12" eb="15">
      <t>フクイケン</t>
    </rPh>
    <phoneticPr fontId="3"/>
  </si>
  <si>
    <t>北陸営業所</t>
    <rPh sb="0" eb="2">
      <t>ホクリク</t>
    </rPh>
    <rPh sb="2" eb="5">
      <t>エイギョウショ</t>
    </rPh>
    <phoneticPr fontId="3"/>
  </si>
  <si>
    <t>那須鳥山市・那須塩原市・那須町・那珂川町）</t>
    <rPh sb="0" eb="2">
      <t>ナス</t>
    </rPh>
    <rPh sb="2" eb="4">
      <t>トリヤマ</t>
    </rPh>
    <rPh sb="4" eb="5">
      <t>シ</t>
    </rPh>
    <rPh sb="12" eb="14">
      <t>ナス</t>
    </rPh>
    <rPh sb="14" eb="15">
      <t>マチ</t>
    </rPh>
    <rPh sb="16" eb="19">
      <t>ナカガワ</t>
    </rPh>
    <rPh sb="19" eb="20">
      <t>マチ</t>
    </rPh>
    <phoneticPr fontId="3"/>
  </si>
  <si>
    <t>La terre（ラテール）103号室</t>
    <phoneticPr fontId="3"/>
  </si>
  <si>
    <t>unit-kori@unit-signs.co.jp</t>
  </si>
  <si>
    <t>024-925-4625</t>
    <phoneticPr fontId="3"/>
  </si>
  <si>
    <t>024-925-4622</t>
    <phoneticPr fontId="3"/>
  </si>
  <si>
    <t>福島県　栃木県（矢板市・大田原市・さくら市</t>
    <rPh sb="0" eb="3">
      <t>フクシマケン</t>
    </rPh>
    <rPh sb="20" eb="21">
      <t>シ</t>
    </rPh>
    <phoneticPr fontId="3"/>
  </si>
  <si>
    <t>福島県郡山市菜根1-16-5</t>
    <rPh sb="0" eb="3">
      <t>フクシマケン</t>
    </rPh>
    <rPh sb="3" eb="6">
      <t>コオリヤマシ</t>
    </rPh>
    <rPh sb="6" eb="7">
      <t>ナ</t>
    </rPh>
    <rPh sb="7" eb="8">
      <t>ネ</t>
    </rPh>
    <phoneticPr fontId="3"/>
  </si>
  <si>
    <t>963-8862</t>
    <phoneticPr fontId="3"/>
  </si>
  <si>
    <t>郡山営業所</t>
    <rPh sb="0" eb="2">
      <t>コオリヤマ</t>
    </rPh>
    <rPh sb="2" eb="5">
      <t>エイギョウショ</t>
    </rPh>
    <phoneticPr fontId="3"/>
  </si>
  <si>
    <t>4-15-3</t>
  </si>
  <si>
    <t>unit-sen@unit-signs.co.jp</t>
  </si>
  <si>
    <t>022-306-6031</t>
    <phoneticPr fontId="3"/>
  </si>
  <si>
    <t>022-306-6033</t>
    <phoneticPr fontId="3"/>
  </si>
  <si>
    <t>宮城県　山形県</t>
    <rPh sb="0" eb="3">
      <t>ミヤギケン</t>
    </rPh>
    <rPh sb="4" eb="7">
      <t>ヤマガタケン</t>
    </rPh>
    <phoneticPr fontId="3"/>
  </si>
  <si>
    <t>宮城県仙台市太白区柳生</t>
    <rPh sb="0" eb="11">
      <t>981-1106</t>
    </rPh>
    <phoneticPr fontId="3"/>
  </si>
  <si>
    <t>981-1106</t>
    <phoneticPr fontId="3"/>
  </si>
  <si>
    <t>仙台営業所</t>
    <rPh sb="0" eb="2">
      <t>センダイ</t>
    </rPh>
    <rPh sb="2" eb="5">
      <t>エイギョウショ</t>
    </rPh>
    <phoneticPr fontId="3"/>
  </si>
  <si>
    <t>テリトワールサトウ壱番館１０２号</t>
    <rPh sb="9" eb="11">
      <t>イチバン</t>
    </rPh>
    <rPh sb="11" eb="12">
      <t>カン</t>
    </rPh>
    <rPh sb="15" eb="16">
      <t>ゴウ</t>
    </rPh>
    <phoneticPr fontId="3"/>
  </si>
  <si>
    <t>unit-mori@unit-signs.co.jp</t>
  </si>
  <si>
    <t>019-606-3939</t>
    <phoneticPr fontId="3"/>
  </si>
  <si>
    <t>019-606-3937</t>
    <phoneticPr fontId="3"/>
  </si>
  <si>
    <t>岩手県　青森県　秋田県</t>
    <rPh sb="0" eb="3">
      <t>イワテケン</t>
    </rPh>
    <rPh sb="4" eb="7">
      <t>アオモリケン</t>
    </rPh>
    <rPh sb="8" eb="11">
      <t>アキタケン</t>
    </rPh>
    <phoneticPr fontId="3"/>
  </si>
  <si>
    <t>岩手県盛岡市盛岡駅西通１-６-１２</t>
    <rPh sb="0" eb="3">
      <t>イワテケン</t>
    </rPh>
    <rPh sb="3" eb="6">
      <t>モリオカシ</t>
    </rPh>
    <rPh sb="6" eb="8">
      <t>モリオカ</t>
    </rPh>
    <rPh sb="8" eb="9">
      <t>エキ</t>
    </rPh>
    <rPh sb="9" eb="11">
      <t>ニシドオリ</t>
    </rPh>
    <phoneticPr fontId="3"/>
  </si>
  <si>
    <t>020-0045</t>
    <phoneticPr fontId="3"/>
  </si>
  <si>
    <t>盛岡営業所</t>
    <rPh sb="0" eb="2">
      <t>モリオカ</t>
    </rPh>
    <rPh sb="2" eb="5">
      <t>エイギョウショ</t>
    </rPh>
    <phoneticPr fontId="3"/>
  </si>
  <si>
    <t>北七条西24-1-15</t>
  </si>
  <si>
    <t>011-644-1199</t>
    <phoneticPr fontId="3"/>
  </si>
  <si>
    <t>011-644-0514</t>
    <phoneticPr fontId="3"/>
  </si>
  <si>
    <t>北海道</t>
    <rPh sb="0" eb="3">
      <t>ホッカイドウ</t>
    </rPh>
    <phoneticPr fontId="3"/>
  </si>
  <si>
    <t xml:space="preserve">北海道札幌市中央区
</t>
    <rPh sb="0" eb="3">
      <t>ホッカイドウ</t>
    </rPh>
    <rPh sb="3" eb="6">
      <t>サッポロシ</t>
    </rPh>
    <rPh sb="6" eb="9">
      <t>チュウオウク</t>
    </rPh>
    <phoneticPr fontId="3"/>
  </si>
  <si>
    <t>060-0007</t>
    <phoneticPr fontId="3"/>
  </si>
  <si>
    <t>札幌営業所</t>
    <rPh sb="0" eb="2">
      <t>サッポロ</t>
    </rPh>
    <rPh sb="2" eb="5">
      <t>エイギョウショ</t>
    </rPh>
    <phoneticPr fontId="3"/>
  </si>
  <si>
    <t>E-mail</t>
    <phoneticPr fontId="3"/>
  </si>
  <si>
    <t>Ｆ Ａ Ｘ</t>
    <phoneticPr fontId="3"/>
  </si>
  <si>
    <t>Ｔ Ｅ Ｌ</t>
    <phoneticPr fontId="3"/>
  </si>
  <si>
    <t>住　　所</t>
    <rPh sb="0" eb="1">
      <t>ジュウ</t>
    </rPh>
    <rPh sb="3" eb="4">
      <t>トコロ</t>
    </rPh>
    <phoneticPr fontId="3"/>
  </si>
  <si>
    <t>郵便番号</t>
    <rPh sb="0" eb="2">
      <t>ユウビン</t>
    </rPh>
    <rPh sb="2" eb="4">
      <t>バンゴウ</t>
    </rPh>
    <phoneticPr fontId="3"/>
  </si>
  <si>
    <t>事　業　所</t>
    <rPh sb="0" eb="1">
      <t>コト</t>
    </rPh>
    <rPh sb="2" eb="3">
      <t>ギョウ</t>
    </rPh>
    <rPh sb="4" eb="5">
      <t>ショ</t>
    </rPh>
    <phoneticPr fontId="3"/>
  </si>
  <si>
    <t>テリトリー</t>
    <phoneticPr fontId="3"/>
  </si>
  <si>
    <t>選択して下さい</t>
    <rPh sb="0" eb="2">
      <t>センタク</t>
    </rPh>
    <rPh sb="4" eb="5">
      <t>クダ</t>
    </rPh>
    <phoneticPr fontId="3"/>
  </si>
  <si>
    <t>unit-sapo@unit-signs.co.jp</t>
    <phoneticPr fontId="3"/>
  </si>
  <si>
    <t>愛知県</t>
    <phoneticPr fontId="3"/>
  </si>
  <si>
    <t>山口県（下関市を除く）</t>
    <rPh sb="0" eb="3">
      <t>ヤマグチケン</t>
    </rPh>
    <rPh sb="4" eb="7">
      <t>シモノセキシ</t>
    </rPh>
    <rPh sb="8" eb="9">
      <t>ノゾ</t>
    </rPh>
    <phoneticPr fontId="3"/>
  </si>
  <si>
    <t>岡山県　広島県　鳥取県　島根県　</t>
    <rPh sb="0" eb="3">
      <t>オカヤマケン</t>
    </rPh>
    <rPh sb="4" eb="6">
      <t>ヒロシマ</t>
    </rPh>
    <rPh sb="6" eb="7">
      <t>ケン</t>
    </rPh>
    <rPh sb="8" eb="11">
      <t>トットリケン</t>
    </rPh>
    <rPh sb="12" eb="15">
      <t>シマネケン</t>
    </rPh>
    <phoneticPr fontId="3"/>
  </si>
  <si>
    <t>沖縄県</t>
    <rPh sb="0" eb="3">
      <t>オキナワケン</t>
    </rPh>
    <phoneticPr fontId="3"/>
  </si>
  <si>
    <t>山口県下関市　九州全域　</t>
    <rPh sb="0" eb="3">
      <t>ヤマグチケン</t>
    </rPh>
    <rPh sb="3" eb="6">
      <t>シモノセキシ</t>
    </rPh>
    <phoneticPr fontId="3"/>
  </si>
  <si>
    <t>370-0854</t>
    <phoneticPr fontId="3"/>
  </si>
  <si>
    <t>群馬県高崎市下之城町522-12</t>
    <phoneticPr fontId="3"/>
  </si>
  <si>
    <t>カーサ・ドマーニ106号室</t>
    <phoneticPr fontId="3"/>
  </si>
  <si>
    <t>027-395-5240</t>
    <phoneticPr fontId="3"/>
  </si>
  <si>
    <t>027-395-5241</t>
    <phoneticPr fontId="3"/>
  </si>
  <si>
    <t>〒370-0854 群馬県高崎市下之城町522-12　カーサ・ドマーニ106号室</t>
    <phoneticPr fontId="3"/>
  </si>
  <si>
    <t>TEL027-395-5240</t>
    <phoneticPr fontId="3"/>
  </si>
  <si>
    <t>FAX027-395-5241</t>
    <phoneticPr fontId="3"/>
  </si>
  <si>
    <t>950-0983</t>
    <phoneticPr fontId="3"/>
  </si>
  <si>
    <t xml:space="preserve">新潟県新潟市中央区神道寺1-6-14
</t>
    <rPh sb="0" eb="2">
      <t>ニイガタ</t>
    </rPh>
    <rPh sb="2" eb="3">
      <t>ケン</t>
    </rPh>
    <rPh sb="3" eb="5">
      <t>ニイガタ</t>
    </rPh>
    <rPh sb="5" eb="6">
      <t>シ</t>
    </rPh>
    <rPh sb="6" eb="8">
      <t>チュウオウ</t>
    </rPh>
    <rPh sb="8" eb="9">
      <t>ク</t>
    </rPh>
    <rPh sb="9" eb="11">
      <t>シントウ</t>
    </rPh>
    <rPh sb="11" eb="12">
      <t>テラ</t>
    </rPh>
    <phoneticPr fontId="3"/>
  </si>
  <si>
    <t>（　　　　　　　　　　　　　　　　　　　　　　　　　）</t>
    <phoneticPr fontId="3"/>
  </si>
  <si>
    <t>左（上）揃え　・　中央揃え　・　その他　→</t>
    <rPh sb="18" eb="19">
      <t>タ</t>
    </rPh>
    <phoneticPr fontId="3"/>
  </si>
  <si>
    <t>２行一体の場合の
文字の配置</t>
    <rPh sb="1" eb="2">
      <t>ギョウ</t>
    </rPh>
    <rPh sb="2" eb="4">
      <t>イッタイ</t>
    </rPh>
    <rPh sb="5" eb="7">
      <t>バアイ</t>
    </rPh>
    <rPh sb="9" eb="11">
      <t>モジ</t>
    </rPh>
    <rPh sb="12" eb="14">
      <t>ハイチ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</si>
</sst>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24"/>
      <name val="ＭＳ Ｐゴシック"/>
      <family val="3"/>
      <charset val="128"/>
    </font>
    <font>
      <sz val="12"/>
      <name val="ＭＳ Ｐゴシック"/>
      <family val="3"/>
      <charset val="128"/>
    </font>
    <font>
      <sz val="10"/>
      <name val="ＭＳ Ｐゴシック"/>
      <family val="3"/>
      <charset val="128"/>
    </font>
    <font>
      <sz val="18"/>
      <name val="ＭＳ Ｐゴシック"/>
      <family val="3"/>
      <charset val="128"/>
    </font>
    <font>
      <sz val="20"/>
      <name val="ＭＳ Ｐゴシック"/>
      <family val="3"/>
      <charset val="128"/>
    </font>
    <font>
      <sz val="14"/>
      <name val="ＭＳ Ｐゴシック"/>
      <family val="3"/>
      <charset val="128"/>
    </font>
    <font>
      <b/>
      <sz val="16"/>
      <name val="ＭＳ Ｐゴシック"/>
      <family val="3"/>
      <charset val="128"/>
    </font>
    <font>
      <sz val="11"/>
      <color indexed="55"/>
      <name val="ＭＳ Ｐゴシック"/>
      <family val="3"/>
      <charset val="128"/>
    </font>
    <font>
      <sz val="24"/>
      <color indexed="55"/>
      <name val="ＭＳ Ｐゴシック"/>
      <family val="3"/>
      <charset val="128"/>
    </font>
    <font>
      <sz val="10"/>
      <color indexed="55"/>
      <name val="ＭＳ Ｐゴシック"/>
      <family val="3"/>
      <charset val="128"/>
    </font>
    <font>
      <sz val="14"/>
      <color indexed="55"/>
      <name val="ＭＳ Ｐゴシック"/>
      <family val="3"/>
      <charset val="128"/>
    </font>
    <font>
      <sz val="9"/>
      <color indexed="81"/>
      <name val="ＭＳ Ｐゴシック"/>
      <family val="3"/>
      <charset val="128"/>
    </font>
    <font>
      <b/>
      <sz val="9"/>
      <color indexed="81"/>
      <name val="ＭＳ Ｐゴシック"/>
      <family val="3"/>
      <charset val="128"/>
    </font>
    <font>
      <sz val="9"/>
      <color indexed="10"/>
      <name val="ＭＳ Ｐゴシック"/>
      <family val="3"/>
      <charset val="128"/>
    </font>
    <font>
      <b/>
      <sz val="10"/>
      <color indexed="81"/>
      <name val="ＭＳ Ｐゴシック"/>
      <family val="3"/>
      <charset val="128"/>
    </font>
    <font>
      <b/>
      <sz val="10"/>
      <color indexed="10"/>
      <name val="ＭＳ Ｐゴシック"/>
      <family val="3"/>
      <charset val="128"/>
    </font>
    <font>
      <b/>
      <sz val="9"/>
      <color indexed="41"/>
      <name val="ＭＳ Ｐゴシック"/>
      <family val="3"/>
      <charset val="128"/>
    </font>
    <font>
      <sz val="12"/>
      <color indexed="81"/>
      <name val="ＭＳ Ｐゴシック"/>
      <family val="3"/>
      <charset val="128"/>
    </font>
    <font>
      <b/>
      <sz val="14"/>
      <name val="ＭＳ Ｐゴシック"/>
      <family val="3"/>
      <charset val="128"/>
    </font>
    <font>
      <sz val="10"/>
      <color indexed="8"/>
      <name val="ＭＳ Ｐゴシック"/>
      <family val="3"/>
      <charset val="128"/>
    </font>
    <font>
      <sz val="11"/>
      <color indexed="23"/>
      <name val="ＭＳ Ｐゴシック"/>
      <family val="3"/>
      <charset val="128"/>
    </font>
    <font>
      <b/>
      <sz val="14"/>
      <color indexed="55"/>
      <name val="ＭＳ Ｐゴシック"/>
      <family val="3"/>
      <charset val="128"/>
    </font>
    <font>
      <b/>
      <sz val="9"/>
      <color indexed="10"/>
      <name val="ＭＳ Ｐゴシック"/>
      <family val="3"/>
      <charset val="128"/>
    </font>
    <font>
      <b/>
      <sz val="12"/>
      <color indexed="81"/>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sz val="32"/>
      <name val="ＭＳ Ｐゴシック"/>
      <family val="3"/>
      <charset val="128"/>
    </font>
    <font>
      <b/>
      <sz val="9"/>
      <color indexed="81"/>
      <name val="MS P ゴシック"/>
      <family val="3"/>
      <charset val="128"/>
    </font>
    <font>
      <b/>
      <sz val="12"/>
      <color rgb="FFFF0000"/>
      <name val="ＭＳ Ｐゴシック"/>
      <family val="3"/>
      <charset val="128"/>
    </font>
    <font>
      <u/>
      <sz val="11"/>
      <color theme="10"/>
      <name val="ＭＳ Ｐゴシック"/>
      <family val="3"/>
      <charset val="128"/>
    </font>
    <font>
      <u/>
      <sz val="11"/>
      <color theme="11"/>
      <name val="ＭＳ Ｐゴシック"/>
      <family val="3"/>
      <charset val="128"/>
    </font>
    <font>
      <sz val="11"/>
      <name val="ＭＳ Ｐ明朝"/>
      <family val="1"/>
      <charset val="128"/>
    </font>
    <font>
      <sz val="6"/>
      <name val="游ゴシック"/>
      <family val="2"/>
      <charset val="128"/>
      <scheme val="minor"/>
    </font>
    <font>
      <b/>
      <sz val="12"/>
      <name val="游ゴシック"/>
      <family val="3"/>
      <charset val="128"/>
      <scheme val="minor"/>
    </font>
    <font>
      <sz val="11"/>
      <name val="游ゴシック"/>
      <family val="3"/>
      <charset val="128"/>
      <scheme val="minor"/>
    </font>
    <font>
      <sz val="8"/>
      <name val="ＭＳ Ｐゴシック"/>
      <family val="3"/>
      <charset val="128"/>
    </font>
    <font>
      <sz val="8.5"/>
      <name val="ＭＳ Ｐ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rgb="FFCCFFCC"/>
        <bgColor rgb="FF000000"/>
      </patternFill>
    </fill>
    <fill>
      <patternFill patternType="solid">
        <fgColor rgb="FFF5E0FF"/>
        <bgColor indexed="64"/>
      </patternFill>
    </fill>
    <fill>
      <patternFill patternType="solid">
        <fgColor rgb="FF66FFFF"/>
        <bgColor indexed="64"/>
      </patternFill>
    </fill>
    <fill>
      <patternFill patternType="solid">
        <fgColor rgb="FFCCFFFF"/>
        <bgColor indexed="64"/>
      </patternFill>
    </fill>
    <fill>
      <patternFill patternType="solid">
        <fgColor rgb="FFFFFF00"/>
        <bgColor indexed="64"/>
      </patternFill>
    </fill>
  </fills>
  <borders count="62">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thin">
        <color auto="1"/>
      </bottom>
      <diagonal/>
    </border>
    <border>
      <left/>
      <right/>
      <top/>
      <bottom style="medium">
        <color auto="1"/>
      </bottom>
      <diagonal/>
    </border>
    <border>
      <left/>
      <right style="thin">
        <color rgb="FF000000"/>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bottom/>
      <diagonal/>
    </border>
    <border>
      <left style="thin">
        <color auto="1"/>
      </left>
      <right/>
      <top/>
      <bottom/>
      <diagonal/>
    </border>
    <border>
      <left/>
      <right/>
      <top style="thin">
        <color auto="1"/>
      </top>
      <bottom style="medium">
        <color auto="1"/>
      </bottom>
      <diagonal/>
    </border>
    <border>
      <left style="thin">
        <color auto="1"/>
      </left>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dotted">
        <color indexed="64"/>
      </left>
      <right/>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right/>
      <top style="hair">
        <color indexed="64"/>
      </top>
      <bottom/>
      <diagonal/>
    </border>
    <border>
      <left style="medium">
        <color indexed="64"/>
      </left>
      <right/>
      <top style="hair">
        <color indexed="64"/>
      </top>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1">
    <xf numFmtId="0" fontId="0" fillId="0" borderId="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1" fillId="0" borderId="0">
      <alignment vertical="center"/>
    </xf>
    <xf numFmtId="0" fontId="35" fillId="0" borderId="0" applyNumberForma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299">
    <xf numFmtId="0" fontId="0" fillId="0" borderId="0" xfId="0"/>
    <xf numFmtId="0" fontId="4" fillId="0" borderId="0" xfId="0" applyFont="1" applyAlignment="1">
      <alignment horizontal="center"/>
    </xf>
    <xf numFmtId="0" fontId="7" fillId="0" borderId="0" xfId="0" applyFont="1" applyAlignment="1">
      <alignment horizontal="center" vertical="center"/>
    </xf>
    <xf numFmtId="0" fontId="2" fillId="0" borderId="0" xfId="0" applyFont="1"/>
    <xf numFmtId="0" fontId="2" fillId="0" borderId="0" xfId="0" applyFont="1" applyAlignment="1">
      <alignment horizontal="center"/>
    </xf>
    <xf numFmtId="0" fontId="1" fillId="0" borderId="0" xfId="0" applyFont="1"/>
    <xf numFmtId="0" fontId="1" fillId="0" borderId="0" xfId="0" applyFont="1" applyAlignment="1">
      <alignment horizontal="center"/>
    </xf>
    <xf numFmtId="0" fontId="6" fillId="0" borderId="2" xfId="0" applyFont="1" applyBorder="1" applyAlignment="1">
      <alignment horizontal="left" vertical="center"/>
    </xf>
    <xf numFmtId="0" fontId="12" fillId="0" borderId="0" xfId="0" applyFont="1"/>
    <xf numFmtId="0" fontId="14" fillId="0" borderId="0" xfId="0" applyFont="1" applyAlignment="1">
      <alignment horizontal="center" vertical="center"/>
    </xf>
    <xf numFmtId="0" fontId="15" fillId="0" borderId="0" xfId="0" applyFont="1" applyAlignment="1">
      <alignment horizontal="center"/>
    </xf>
    <xf numFmtId="0" fontId="23" fillId="0" borderId="0" xfId="0" applyFont="1" applyAlignment="1">
      <alignment vertical="center"/>
    </xf>
    <xf numFmtId="0" fontId="24" fillId="0" borderId="0" xfId="0" applyFont="1" applyAlignment="1">
      <alignment horizontal="center" vertical="center"/>
    </xf>
    <xf numFmtId="0" fontId="12" fillId="0" borderId="0" xfId="0" applyFont="1" applyAlignment="1">
      <alignment horizontal="center" vertical="center"/>
    </xf>
    <xf numFmtId="0" fontId="25" fillId="0" borderId="0" xfId="0" applyFont="1" applyAlignment="1">
      <alignment horizontal="center" vertical="center"/>
    </xf>
    <xf numFmtId="0" fontId="12" fillId="0" borderId="0" xfId="0" applyFont="1" applyAlignment="1">
      <alignment horizontal="center"/>
    </xf>
    <xf numFmtId="0" fontId="0" fillId="0" borderId="1" xfId="0" applyBorder="1" applyAlignment="1" applyProtection="1">
      <alignment horizontal="center" shrinkToFit="1"/>
      <protection locked="0"/>
    </xf>
    <xf numFmtId="0" fontId="0" fillId="0" borderId="5" xfId="0" applyBorder="1" applyAlignment="1">
      <alignment horizontal="left" vertical="center"/>
    </xf>
    <xf numFmtId="0" fontId="13" fillId="0" borderId="0" xfId="0" applyFont="1" applyAlignment="1">
      <alignment vertical="top"/>
    </xf>
    <xf numFmtId="0" fontId="1" fillId="0" borderId="19" xfId="0" applyFont="1" applyBorder="1" applyAlignment="1">
      <alignment horizontal="left" vertical="center"/>
    </xf>
    <xf numFmtId="0" fontId="0" fillId="0" borderId="19" xfId="0" applyBorder="1" applyAlignment="1" applyProtection="1">
      <alignment horizontal="center" vertical="center" shrinkToFit="1"/>
      <protection locked="0"/>
    </xf>
    <xf numFmtId="0" fontId="6" fillId="0" borderId="19" xfId="0" applyFont="1" applyBorder="1" applyAlignment="1">
      <alignment horizontal="left" vertical="center"/>
    </xf>
    <xf numFmtId="0" fontId="32" fillId="0" borderId="0" xfId="0" applyFont="1" applyAlignment="1">
      <alignment horizontal="center"/>
    </xf>
    <xf numFmtId="0" fontId="37" fillId="0" borderId="0" xfId="7" applyFont="1" applyAlignment="1">
      <alignment vertical="center" shrinkToFit="1"/>
    </xf>
    <xf numFmtId="0" fontId="37" fillId="0" borderId="0" xfId="7" applyFont="1">
      <alignment vertical="center"/>
    </xf>
    <xf numFmtId="0" fontId="6"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pplyProtection="1">
      <alignment horizontal="center" vertical="center" shrinkToFit="1"/>
      <protection locked="0"/>
    </xf>
    <xf numFmtId="0" fontId="1" fillId="0" borderId="1" xfId="0" applyFont="1" applyBorder="1" applyAlignment="1">
      <alignment horizontal="left" vertical="center"/>
    </xf>
    <xf numFmtId="0" fontId="30" fillId="0" borderId="1" xfId="0" applyFont="1" applyBorder="1" applyAlignment="1" applyProtection="1">
      <alignment horizontal="left"/>
      <protection locked="0"/>
    </xf>
    <xf numFmtId="0" fontId="35" fillId="0" borderId="0" xfId="8" applyAlignment="1">
      <alignment vertical="center"/>
    </xf>
    <xf numFmtId="0" fontId="0" fillId="0" borderId="1"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1" fillId="0" borderId="1" xfId="0" applyFont="1" applyBorder="1"/>
    <xf numFmtId="0" fontId="1" fillId="0" borderId="1" xfId="0" applyFont="1" applyBorder="1" applyAlignment="1" applyProtection="1">
      <alignment horizontal="center" shrinkToFit="1"/>
      <protection locked="0"/>
    </xf>
    <xf numFmtId="0" fontId="1" fillId="0" borderId="0" xfId="0" applyFont="1" applyAlignment="1" applyProtection="1">
      <alignment vertical="center"/>
      <protection locked="0"/>
    </xf>
    <xf numFmtId="0" fontId="1" fillId="0" borderId="19" xfId="0" applyFont="1" applyBorder="1"/>
    <xf numFmtId="0" fontId="1" fillId="0" borderId="19" xfId="0" applyFont="1" applyBorder="1" applyAlignment="1" applyProtection="1">
      <alignment horizontal="left"/>
      <protection locked="0"/>
    </xf>
    <xf numFmtId="0" fontId="26" fillId="8" borderId="3" xfId="0" applyFont="1" applyFill="1" applyBorder="1"/>
    <xf numFmtId="0" fontId="1" fillId="0" borderId="0" xfId="10">
      <alignment vertical="center"/>
    </xf>
    <xf numFmtId="0" fontId="1" fillId="0" borderId="0" xfId="10" applyAlignment="1">
      <alignment horizontal="left" vertical="center"/>
    </xf>
    <xf numFmtId="38" fontId="41" fillId="0" borderId="0" xfId="9" applyFont="1" applyFill="1" applyAlignment="1">
      <alignment horizontal="center"/>
    </xf>
    <xf numFmtId="38" fontId="41" fillId="0" borderId="0" xfId="9" applyFont="1" applyFill="1" applyBorder="1" applyAlignment="1">
      <alignment horizontal="center"/>
    </xf>
    <xf numFmtId="0" fontId="29" fillId="0" borderId="40" xfId="10" applyFont="1" applyBorder="1" applyAlignment="1">
      <alignment horizontal="left" vertical="center"/>
    </xf>
    <xf numFmtId="0" fontId="29" fillId="0" borderId="41" xfId="10" applyFont="1" applyBorder="1" applyAlignment="1">
      <alignment horizontal="left" vertical="center" shrinkToFit="1"/>
    </xf>
    <xf numFmtId="0" fontId="29" fillId="0" borderId="20" xfId="10" applyFont="1" applyBorder="1" applyAlignment="1">
      <alignment horizontal="left" vertical="center"/>
    </xf>
    <xf numFmtId="0" fontId="29" fillId="0" borderId="44" xfId="10" applyFont="1" applyBorder="1" applyAlignment="1">
      <alignment horizontal="left" vertical="top" wrapText="1" shrinkToFit="1"/>
    </xf>
    <xf numFmtId="0" fontId="29" fillId="0" borderId="4" xfId="10" applyFont="1" applyBorder="1" applyAlignment="1">
      <alignment horizontal="left" vertical="center"/>
    </xf>
    <xf numFmtId="0" fontId="29" fillId="0" borderId="24" xfId="10" applyFont="1" applyBorder="1" applyAlignment="1">
      <alignment horizontal="left" vertical="center" shrinkToFit="1"/>
    </xf>
    <xf numFmtId="0" fontId="29" fillId="0" borderId="44" xfId="10" applyFont="1" applyBorder="1" applyAlignment="1">
      <alignment vertical="top" wrapText="1" shrinkToFit="1"/>
    </xf>
    <xf numFmtId="0" fontId="1" fillId="0" borderId="0" xfId="10" applyAlignment="1">
      <alignment horizontal="center" vertical="center"/>
    </xf>
    <xf numFmtId="0" fontId="29" fillId="0" borderId="33" xfId="10" applyFont="1" applyBorder="1" applyAlignment="1">
      <alignment horizontal="left" vertical="center"/>
    </xf>
    <xf numFmtId="0" fontId="41" fillId="0" borderId="4" xfId="10" applyFont="1" applyBorder="1" applyAlignment="1">
      <alignment horizontal="left" vertical="center" shrinkToFit="1"/>
    </xf>
    <xf numFmtId="0" fontId="41" fillId="0" borderId="20" xfId="10" applyFont="1" applyBorder="1" applyAlignment="1">
      <alignment vertical="center" shrinkToFit="1"/>
    </xf>
    <xf numFmtId="0" fontId="41" fillId="0" borderId="33" xfId="10" applyFont="1" applyBorder="1" applyAlignment="1">
      <alignment horizontal="left" vertical="center" shrinkToFit="1"/>
    </xf>
    <xf numFmtId="0" fontId="41" fillId="0" borderId="50" xfId="10" applyFont="1" applyBorder="1" applyAlignment="1">
      <alignment horizontal="center" vertical="center" shrinkToFit="1"/>
    </xf>
    <xf numFmtId="0" fontId="29" fillId="0" borderId="36" xfId="10" applyFont="1" applyBorder="1" applyAlignment="1">
      <alignment horizontal="left" vertical="center"/>
    </xf>
    <xf numFmtId="0" fontId="41" fillId="0" borderId="51" xfId="10" applyFont="1" applyBorder="1" applyAlignment="1">
      <alignment vertical="center" shrinkToFit="1"/>
    </xf>
    <xf numFmtId="0" fontId="41" fillId="0" borderId="44" xfId="10" applyFont="1" applyBorder="1" applyAlignment="1">
      <alignment vertical="center" shrinkToFit="1"/>
    </xf>
    <xf numFmtId="0" fontId="42" fillId="0" borderId="44" xfId="10" applyFont="1" applyBorder="1" applyAlignment="1">
      <alignment vertical="center" shrinkToFit="1"/>
    </xf>
    <xf numFmtId="0" fontId="29" fillId="0" borderId="4" xfId="10" applyFont="1" applyBorder="1" applyAlignment="1">
      <alignment horizontal="left" vertical="center" shrinkToFit="1"/>
    </xf>
    <xf numFmtId="0" fontId="29" fillId="0" borderId="20" xfId="10" applyFont="1" applyBorder="1" applyAlignment="1">
      <alignment horizontal="left" vertical="center" shrinkToFit="1"/>
    </xf>
    <xf numFmtId="0" fontId="29" fillId="0" borderId="20" xfId="10" applyFont="1" applyBorder="1" applyAlignment="1">
      <alignment vertical="top" wrapText="1" shrinkToFit="1"/>
    </xf>
    <xf numFmtId="0" fontId="29" fillId="0" borderId="20" xfId="10" applyFont="1" applyBorder="1" applyAlignment="1">
      <alignment vertical="center" shrinkToFit="1"/>
    </xf>
    <xf numFmtId="0" fontId="29" fillId="0" borderId="57" xfId="10" applyFont="1" applyBorder="1" applyAlignment="1">
      <alignment horizontal="left" vertical="center"/>
    </xf>
    <xf numFmtId="0" fontId="29" fillId="0" borderId="24" xfId="10" applyFont="1" applyBorder="1" applyAlignment="1">
      <alignment vertical="center" shrinkToFit="1"/>
    </xf>
    <xf numFmtId="0" fontId="29" fillId="0" borderId="44" xfId="10" applyFont="1" applyBorder="1" applyAlignment="1">
      <alignment horizontal="left" vertical="center"/>
    </xf>
    <xf numFmtId="0" fontId="29" fillId="0" borderId="44" xfId="10" applyFont="1" applyBorder="1" applyAlignment="1">
      <alignment vertical="center" shrinkToFit="1"/>
    </xf>
    <xf numFmtId="0" fontId="41" fillId="0" borderId="24" xfId="10" applyFont="1" applyBorder="1" applyAlignment="1">
      <alignment vertical="center" shrinkToFit="1"/>
    </xf>
    <xf numFmtId="0" fontId="29" fillId="0" borderId="24" xfId="10" applyFont="1" applyBorder="1" applyAlignment="1">
      <alignment horizontal="left" vertical="center"/>
    </xf>
    <xf numFmtId="0" fontId="29" fillId="0" borderId="44" xfId="10" applyFont="1" applyBorder="1" applyAlignment="1">
      <alignment horizontal="left" vertical="center" shrinkToFit="1"/>
    </xf>
    <xf numFmtId="0" fontId="29" fillId="0" borderId="57" xfId="10" applyFont="1" applyBorder="1" applyAlignment="1">
      <alignment horizontal="left" vertical="center" shrinkToFit="1"/>
    </xf>
    <xf numFmtId="56" fontId="41" fillId="0" borderId="24" xfId="10" applyNumberFormat="1" applyFont="1" applyBorder="1" applyAlignment="1">
      <alignment vertical="center" shrinkToFit="1"/>
    </xf>
    <xf numFmtId="0" fontId="41" fillId="0" borderId="20" xfId="10" applyFont="1" applyBorder="1" applyAlignment="1">
      <alignment horizontal="left" vertical="center" shrinkToFit="1"/>
    </xf>
    <xf numFmtId="0" fontId="29" fillId="0" borderId="24" xfId="10" applyFont="1" applyBorder="1" applyAlignment="1">
      <alignment horizontal="left" vertical="center" wrapText="1" shrinkToFit="1"/>
    </xf>
    <xf numFmtId="0" fontId="29" fillId="0" borderId="44" xfId="10" applyFont="1" applyBorder="1" applyAlignment="1">
      <alignment vertical="center" wrapText="1" shrinkToFit="1"/>
    </xf>
    <xf numFmtId="0" fontId="41" fillId="0" borderId="24" xfId="10" applyFont="1" applyBorder="1" applyAlignment="1">
      <alignment horizontal="left" vertical="center" shrinkToFit="1"/>
    </xf>
    <xf numFmtId="0" fontId="29" fillId="0" borderId="57" xfId="10" applyFont="1" applyBorder="1" applyAlignment="1">
      <alignment vertical="top" wrapText="1" shrinkToFit="1"/>
    </xf>
    <xf numFmtId="0" fontId="1" fillId="0" borderId="58" xfId="10" applyBorder="1" applyAlignment="1">
      <alignment horizontal="left" vertical="center"/>
    </xf>
    <xf numFmtId="0" fontId="1" fillId="0" borderId="59" xfId="10" applyBorder="1" applyAlignment="1">
      <alignment horizontal="center" vertical="center"/>
    </xf>
    <xf numFmtId="0" fontId="1" fillId="0" borderId="60" xfId="10" applyBorder="1" applyAlignment="1">
      <alignment horizontal="center" vertical="center"/>
    </xf>
    <xf numFmtId="38" fontId="41" fillId="0" borderId="60" xfId="9" applyFont="1" applyFill="1" applyBorder="1" applyAlignment="1">
      <alignment horizontal="center" vertical="center"/>
    </xf>
    <xf numFmtId="0" fontId="29" fillId="0" borderId="61" xfId="10" applyFont="1" applyBorder="1" applyAlignment="1">
      <alignment horizontal="center" vertical="center"/>
    </xf>
    <xf numFmtId="0" fontId="0" fillId="0" borderId="60" xfId="10" applyFont="1" applyBorder="1" applyAlignment="1">
      <alignment horizontal="center" vertical="center"/>
    </xf>
    <xf numFmtId="38" fontId="41" fillId="0" borderId="44" xfId="9" applyFont="1" applyFill="1" applyBorder="1" applyAlignment="1">
      <alignment horizontal="center" vertical="center" shrinkToFit="1"/>
    </xf>
    <xf numFmtId="38" fontId="41" fillId="0" borderId="24" xfId="9" applyFont="1" applyFill="1" applyBorder="1" applyAlignment="1">
      <alignment horizontal="center" vertical="center" shrinkToFit="1"/>
    </xf>
    <xf numFmtId="0" fontId="7" fillId="0" borderId="44" xfId="10" applyFont="1" applyBorder="1" applyAlignment="1">
      <alignment horizontal="center" vertical="center" shrinkToFit="1"/>
    </xf>
    <xf numFmtId="0" fontId="7" fillId="0" borderId="24" xfId="10" applyFont="1" applyBorder="1" applyAlignment="1">
      <alignment horizontal="center" vertical="center" shrinkToFit="1"/>
    </xf>
    <xf numFmtId="0" fontId="29" fillId="0" borderId="45" xfId="10" applyFont="1" applyBorder="1" applyAlignment="1">
      <alignment horizontal="center" vertical="center" shrinkToFit="1"/>
    </xf>
    <xf numFmtId="0" fontId="29" fillId="0" borderId="46" xfId="10" applyFont="1" applyBorder="1" applyAlignment="1">
      <alignment horizontal="center" vertical="center" shrinkToFit="1"/>
    </xf>
    <xf numFmtId="0" fontId="7" fillId="0" borderId="20" xfId="10" applyFont="1" applyBorder="1" applyAlignment="1">
      <alignment horizontal="center" vertical="center" shrinkToFit="1"/>
    </xf>
    <xf numFmtId="0" fontId="7" fillId="0" borderId="4" xfId="10" applyFont="1" applyBorder="1" applyAlignment="1">
      <alignment horizontal="center" vertical="center" shrinkToFit="1"/>
    </xf>
    <xf numFmtId="0" fontId="29" fillId="0" borderId="52" xfId="10" applyFont="1" applyBorder="1" applyAlignment="1">
      <alignment horizontal="center" vertical="center" shrinkToFit="1"/>
    </xf>
    <xf numFmtId="38" fontId="41" fillId="0" borderId="57" xfId="9" applyFont="1" applyFill="1" applyBorder="1" applyAlignment="1">
      <alignment horizontal="center" vertical="center" shrinkToFit="1"/>
    </xf>
    <xf numFmtId="0" fontId="7" fillId="0" borderId="33" xfId="10" applyFont="1" applyBorder="1" applyAlignment="1">
      <alignment horizontal="center" vertical="center" shrinkToFit="1"/>
    </xf>
    <xf numFmtId="0" fontId="7" fillId="0" borderId="57" xfId="10" applyFont="1" applyBorder="1" applyAlignment="1">
      <alignment horizontal="center" vertical="center" shrinkToFit="1"/>
    </xf>
    <xf numFmtId="38" fontId="41" fillId="0" borderId="6" xfId="9" applyFont="1" applyFill="1" applyBorder="1" applyAlignment="1">
      <alignment horizontal="center" vertical="center" shrinkToFit="1"/>
    </xf>
    <xf numFmtId="0" fontId="42" fillId="0" borderId="49" xfId="10" applyFont="1" applyBorder="1" applyAlignment="1">
      <alignment horizontal="left" vertical="center" shrinkToFit="1"/>
    </xf>
    <xf numFmtId="0" fontId="42" fillId="0" borderId="37" xfId="10" applyFont="1" applyBorder="1" applyAlignment="1">
      <alignment horizontal="left" vertical="center" shrinkToFit="1"/>
    </xf>
    <xf numFmtId="0" fontId="29" fillId="0" borderId="48" xfId="10" applyFont="1" applyBorder="1" applyAlignment="1">
      <alignment horizontal="left" vertical="center"/>
    </xf>
    <xf numFmtId="0" fontId="29" fillId="0" borderId="0" xfId="10" applyFont="1" applyAlignment="1">
      <alignment horizontal="left" vertical="center"/>
    </xf>
    <xf numFmtId="38" fontId="41" fillId="0" borderId="51" xfId="9" applyFont="1" applyFill="1" applyBorder="1" applyAlignment="1">
      <alignment horizontal="center" vertical="center" shrinkToFit="1"/>
    </xf>
    <xf numFmtId="0" fontId="7" fillId="0" borderId="36" xfId="10" applyFont="1" applyBorder="1" applyAlignment="1">
      <alignment horizontal="center" vertical="center" shrinkToFit="1"/>
    </xf>
    <xf numFmtId="0" fontId="7" fillId="0" borderId="6" xfId="10" applyFont="1" applyBorder="1" applyAlignment="1">
      <alignment horizontal="center" vertical="center" shrinkToFit="1"/>
    </xf>
    <xf numFmtId="0" fontId="7" fillId="0" borderId="2" xfId="10" applyFont="1" applyBorder="1" applyAlignment="1">
      <alignment horizontal="center" vertical="center" shrinkToFit="1"/>
    </xf>
    <xf numFmtId="0" fontId="29" fillId="0" borderId="47" xfId="10" applyFont="1" applyBorder="1" applyAlignment="1">
      <alignment horizontal="left" vertical="center"/>
    </xf>
    <xf numFmtId="0" fontId="29" fillId="0" borderId="1" xfId="10" applyFont="1" applyBorder="1" applyAlignment="1">
      <alignment horizontal="left" vertical="center"/>
    </xf>
    <xf numFmtId="0" fontId="29" fillId="0" borderId="56" xfId="10" applyFont="1" applyBorder="1" applyAlignment="1">
      <alignment horizontal="left" vertical="center" shrinkToFit="1"/>
    </xf>
    <xf numFmtId="0" fontId="29" fillId="0" borderId="55" xfId="10" applyFont="1" applyBorder="1" applyAlignment="1">
      <alignment horizontal="left" vertical="center" shrinkToFit="1"/>
    </xf>
    <xf numFmtId="0" fontId="29" fillId="0" borderId="42" xfId="10" applyFont="1" applyBorder="1" applyAlignment="1">
      <alignment horizontal="center" vertical="center" shrinkToFit="1"/>
    </xf>
    <xf numFmtId="38" fontId="41" fillId="0" borderId="41" xfId="9" applyFont="1" applyFill="1" applyBorder="1" applyAlignment="1">
      <alignment horizontal="center" vertical="center" shrinkToFit="1"/>
    </xf>
    <xf numFmtId="0" fontId="7" fillId="0" borderId="40" xfId="10" applyFont="1" applyBorder="1" applyAlignment="1">
      <alignment horizontal="center" vertical="center" shrinkToFit="1"/>
    </xf>
    <xf numFmtId="0" fontId="29" fillId="0" borderId="54" xfId="10" applyFont="1" applyBorder="1" applyAlignment="1">
      <alignment horizontal="left" vertical="center" shrinkToFit="1"/>
    </xf>
    <xf numFmtId="0" fontId="29" fillId="0" borderId="53" xfId="10" applyFont="1" applyBorder="1" applyAlignment="1">
      <alignment horizontal="left" vertical="center" shrinkToFit="1"/>
    </xf>
    <xf numFmtId="0" fontId="29" fillId="0" borderId="47" xfId="10" applyFont="1" applyBorder="1" applyAlignment="1">
      <alignment horizontal="left" vertical="center" shrinkToFit="1"/>
    </xf>
    <xf numFmtId="0" fontId="29" fillId="0" borderId="1" xfId="10" applyFont="1" applyBorder="1" applyAlignment="1">
      <alignment horizontal="left" vertical="center" shrinkToFit="1"/>
    </xf>
    <xf numFmtId="0" fontId="7" fillId="0" borderId="21" xfId="10" applyFont="1" applyBorder="1" applyAlignment="1">
      <alignment horizontal="center" vertical="center" shrinkToFit="1"/>
    </xf>
    <xf numFmtId="0" fontId="7" fillId="0" borderId="1" xfId="10" applyFont="1" applyBorder="1" applyAlignment="1">
      <alignment horizontal="center" vertical="center" shrinkToFit="1"/>
    </xf>
    <xf numFmtId="0" fontId="29" fillId="0" borderId="45" xfId="10" applyFont="1" applyBorder="1" applyAlignment="1">
      <alignment horizontal="center" vertical="center" wrapText="1" shrinkToFit="1"/>
    </xf>
    <xf numFmtId="0" fontId="29" fillId="0" borderId="46" xfId="10" applyFont="1" applyBorder="1" applyAlignment="1">
      <alignment horizontal="center" vertical="center" wrapText="1" shrinkToFit="1"/>
    </xf>
    <xf numFmtId="0" fontId="0" fillId="0" borderId="43" xfId="10" applyFont="1" applyBorder="1" applyAlignment="1" applyProtection="1">
      <alignment horizontal="left" vertical="center"/>
      <protection locked="0"/>
    </xf>
    <xf numFmtId="0" fontId="1" fillId="0" borderId="43" xfId="10" applyBorder="1" applyAlignment="1" applyProtection="1">
      <alignment horizontal="left" vertical="center"/>
      <protection locked="0"/>
    </xf>
    <xf numFmtId="0" fontId="1" fillId="0" borderId="39" xfId="10" applyBorder="1" applyAlignment="1" applyProtection="1">
      <alignment horizontal="left" vertical="center"/>
      <protection locked="0"/>
    </xf>
    <xf numFmtId="0" fontId="25" fillId="0" borderId="0" xfId="0" applyFont="1" applyAlignment="1">
      <alignment horizontal="center" vertical="center"/>
    </xf>
    <xf numFmtId="0" fontId="6" fillId="0" borderId="1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12" fillId="0" borderId="0" xfId="0" applyFont="1" applyAlignment="1">
      <alignment horizontal="center" vertical="center"/>
    </xf>
    <xf numFmtId="0" fontId="6" fillId="0" borderId="12"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6" fillId="0" borderId="12" xfId="0" applyFont="1" applyBorder="1" applyAlignment="1">
      <alignment horizontal="right" vertical="center"/>
    </xf>
    <xf numFmtId="0" fontId="6" fillId="0" borderId="15" xfId="0" applyFont="1" applyBorder="1" applyAlignment="1">
      <alignment horizontal="right"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10" fillId="0" borderId="6" xfId="0" applyFont="1" applyBorder="1" applyAlignment="1" applyProtection="1">
      <alignment horizontal="center" vertical="center"/>
      <protection locked="0"/>
    </xf>
    <xf numFmtId="0" fontId="31" fillId="0" borderId="20" xfId="0" applyFont="1" applyBorder="1" applyAlignment="1">
      <alignment horizontal="center"/>
    </xf>
    <xf numFmtId="0" fontId="31" fillId="0" borderId="21" xfId="0" applyFont="1" applyBorder="1" applyAlignment="1">
      <alignment horizontal="center"/>
    </xf>
    <xf numFmtId="0" fontId="31" fillId="0" borderId="18" xfId="0" applyFont="1" applyBorder="1" applyAlignment="1">
      <alignment horizontal="center"/>
    </xf>
    <xf numFmtId="0" fontId="11"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18" xfId="0" applyFont="1" applyBorder="1" applyAlignment="1" applyProtection="1">
      <alignment horizontal="center"/>
      <protection locked="0"/>
    </xf>
    <xf numFmtId="0" fontId="30" fillId="0" borderId="20" xfId="0" applyFont="1" applyBorder="1" applyAlignment="1">
      <alignment horizontal="center"/>
    </xf>
    <xf numFmtId="0" fontId="30" fillId="0" borderId="21" xfId="0" applyFont="1" applyBorder="1" applyAlignment="1">
      <alignment horizontal="center"/>
    </xf>
    <xf numFmtId="0" fontId="30" fillId="0" borderId="18" xfId="0" applyFont="1" applyBorder="1" applyAlignment="1">
      <alignment horizontal="center"/>
    </xf>
    <xf numFmtId="0" fontId="11" fillId="5" borderId="21" xfId="0" applyFont="1" applyFill="1" applyBorder="1" applyAlignment="1">
      <alignment horizontal="center" vertical="center"/>
    </xf>
    <xf numFmtId="0" fontId="1" fillId="0" borderId="2" xfId="0" applyFont="1" applyBorder="1" applyAlignment="1" applyProtection="1">
      <alignment horizontal="center" vertical="center" shrinkToFit="1"/>
      <protection locked="0"/>
    </xf>
    <xf numFmtId="0" fontId="1" fillId="0" borderId="19"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9" borderId="6" xfId="0" applyFont="1" applyFill="1" applyBorder="1" applyAlignment="1">
      <alignment horizontal="center" vertical="center" shrinkToFit="1"/>
    </xf>
    <xf numFmtId="0" fontId="6" fillId="0" borderId="36" xfId="0" applyFont="1"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0" fillId="3" borderId="6" xfId="0" applyFont="1" applyFill="1" applyBorder="1" applyAlignment="1">
      <alignment horizontal="center" vertical="center"/>
    </xf>
    <xf numFmtId="0" fontId="6" fillId="2" borderId="6" xfId="0" applyFont="1" applyFill="1" applyBorder="1" applyAlignment="1">
      <alignment horizontal="center" vertical="center" shrinkToFit="1"/>
    </xf>
    <xf numFmtId="0" fontId="6" fillId="0" borderId="6" xfId="0" applyFont="1" applyBorder="1" applyAlignment="1">
      <alignment horizontal="center" vertical="center"/>
    </xf>
    <xf numFmtId="0" fontId="6" fillId="0" borderId="14" xfId="0" applyFont="1" applyBorder="1" applyAlignment="1">
      <alignment horizontal="left" vertical="center"/>
    </xf>
    <xf numFmtId="0" fontId="6" fillId="0" borderId="17" xfId="0" applyFont="1" applyBorder="1" applyAlignment="1">
      <alignment horizontal="left" vertical="center"/>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2" xfId="0" applyFont="1" applyFill="1" applyBorder="1" applyAlignment="1">
      <alignment horizontal="right" vertical="center"/>
    </xf>
    <xf numFmtId="0" fontId="6" fillId="3" borderId="15" xfId="0" applyFont="1" applyFill="1" applyBorder="1" applyAlignment="1">
      <alignment horizontal="right" vertical="center"/>
    </xf>
    <xf numFmtId="0" fontId="7" fillId="3" borderId="13" xfId="0" applyFont="1" applyFill="1" applyBorder="1" applyAlignment="1">
      <alignment horizontal="center" vertical="center"/>
    </xf>
    <xf numFmtId="0" fontId="7" fillId="3" borderId="16" xfId="0" applyFont="1" applyFill="1" applyBorder="1" applyAlignment="1">
      <alignment horizontal="center" vertical="center"/>
    </xf>
    <xf numFmtId="0" fontId="6" fillId="3" borderId="14" xfId="0" applyFont="1" applyFill="1" applyBorder="1" applyAlignment="1">
      <alignment horizontal="left" vertical="center"/>
    </xf>
    <xf numFmtId="0" fontId="6" fillId="3" borderId="17" xfId="0" applyFont="1" applyFill="1" applyBorder="1" applyAlignment="1">
      <alignment horizontal="left" vertical="center"/>
    </xf>
    <xf numFmtId="0" fontId="6" fillId="0" borderId="6" xfId="0" applyFont="1" applyBorder="1" applyAlignment="1" applyProtection="1">
      <alignment horizontal="center" vertical="center"/>
      <protection locked="0"/>
    </xf>
    <xf numFmtId="0" fontId="10" fillId="0" borderId="7"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6" fillId="0" borderId="18" xfId="0" applyFont="1" applyBorder="1" applyAlignment="1">
      <alignment horizontal="right"/>
    </xf>
    <xf numFmtId="0" fontId="6" fillId="0" borderId="5" xfId="0" applyFont="1" applyBorder="1" applyAlignment="1">
      <alignment horizontal="right"/>
    </xf>
    <xf numFmtId="0" fontId="6" fillId="2" borderId="2" xfId="0" applyFont="1" applyFill="1" applyBorder="1" applyAlignment="1">
      <alignment horizontal="center" vertical="center" shrinkToFit="1"/>
    </xf>
    <xf numFmtId="0" fontId="0" fillId="2" borderId="3" xfId="0" applyFill="1" applyBorder="1" applyAlignment="1">
      <alignment horizontal="center" vertical="center" shrinkToFit="1"/>
    </xf>
    <xf numFmtId="0" fontId="10" fillId="3" borderId="7" xfId="0" applyFont="1" applyFill="1" applyBorder="1" applyAlignment="1">
      <alignment horizontal="right" vertical="center"/>
    </xf>
    <xf numFmtId="0" fontId="10" fillId="3" borderId="8" xfId="0" applyFont="1" applyFill="1" applyBorder="1" applyAlignment="1">
      <alignment horizontal="right" vertical="center"/>
    </xf>
    <xf numFmtId="0" fontId="6" fillId="3" borderId="18" xfId="0" applyFont="1" applyFill="1" applyBorder="1" applyAlignment="1">
      <alignment horizontal="right"/>
    </xf>
    <xf numFmtId="0" fontId="6" fillId="3" borderId="5" xfId="0" applyFont="1" applyFill="1" applyBorder="1" applyAlignment="1">
      <alignment horizontal="right"/>
    </xf>
    <xf numFmtId="0" fontId="26" fillId="0" borderId="2" xfId="0" applyFont="1" applyBorder="1" applyAlignment="1">
      <alignment horizontal="right"/>
    </xf>
    <xf numFmtId="0" fontId="26" fillId="0" borderId="19" xfId="0" applyFont="1" applyBorder="1" applyAlignment="1">
      <alignment horizontal="right"/>
    </xf>
    <xf numFmtId="0" fontId="40" fillId="0" borderId="35" xfId="0" applyFont="1" applyBorder="1" applyAlignment="1">
      <alignment horizontal="left" shrinkToFit="1"/>
    </xf>
    <xf numFmtId="0" fontId="40" fillId="0" borderId="28" xfId="0" applyFont="1" applyBorder="1" applyAlignment="1">
      <alignment horizontal="left" shrinkToFit="1"/>
    </xf>
    <xf numFmtId="0" fontId="40" fillId="0" borderId="33" xfId="0" applyFont="1" applyBorder="1" applyAlignment="1">
      <alignment horizontal="center" shrinkToFit="1"/>
    </xf>
    <xf numFmtId="0" fontId="40" fillId="0" borderId="0" xfId="0" applyFont="1" applyAlignment="1">
      <alignment horizontal="center" shrinkToFit="1"/>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0" fillId="0" borderId="34" xfId="0" applyBorder="1" applyAlignment="1" applyProtection="1">
      <alignment horizontal="left" vertical="center"/>
      <protection locked="0"/>
    </xf>
    <xf numFmtId="0" fontId="32" fillId="0" borderId="27" xfId="0" applyFont="1" applyBorder="1" applyAlignment="1">
      <alignment horizontal="center"/>
    </xf>
    <xf numFmtId="0" fontId="32" fillId="0" borderId="28" xfId="0" applyFont="1" applyBorder="1" applyAlignment="1">
      <alignment horizontal="center"/>
    </xf>
    <xf numFmtId="0" fontId="32" fillId="0" borderId="29" xfId="0" applyFont="1" applyBorder="1" applyAlignment="1">
      <alignment horizontal="center"/>
    </xf>
    <xf numFmtId="0" fontId="32" fillId="0" borderId="30" xfId="0" applyFont="1" applyBorder="1" applyAlignment="1">
      <alignment horizontal="center"/>
    </xf>
    <xf numFmtId="0" fontId="32" fillId="0" borderId="25" xfId="0" applyFont="1" applyBorder="1" applyAlignment="1">
      <alignment horizontal="center"/>
    </xf>
    <xf numFmtId="0" fontId="32" fillId="0" borderId="31" xfId="0" applyFont="1" applyBorder="1" applyAlignment="1">
      <alignment horizontal="center"/>
    </xf>
    <xf numFmtId="0" fontId="39" fillId="9" borderId="33" xfId="0" applyFont="1" applyFill="1" applyBorder="1" applyAlignment="1" applyProtection="1">
      <alignment horizontal="center" vertical="center" shrinkToFit="1"/>
      <protection locked="0"/>
    </xf>
    <xf numFmtId="0" fontId="39" fillId="9" borderId="0" xfId="0" applyFont="1" applyFill="1" applyAlignment="1" applyProtection="1">
      <alignment horizontal="center" vertical="center" shrinkToFit="1"/>
      <protection locked="0"/>
    </xf>
    <xf numFmtId="0" fontId="39" fillId="9" borderId="32" xfId="0" applyFont="1" applyFill="1" applyBorder="1" applyAlignment="1" applyProtection="1">
      <alignment horizontal="center" vertical="center" shrinkToFit="1"/>
      <protection locked="0"/>
    </xf>
    <xf numFmtId="0" fontId="39" fillId="9" borderId="4" xfId="0" applyFont="1" applyFill="1" applyBorder="1" applyAlignment="1" applyProtection="1">
      <alignment horizontal="center" vertical="center" shrinkToFit="1"/>
      <protection locked="0"/>
    </xf>
    <xf numFmtId="0" fontId="39" fillId="9" borderId="1" xfId="0" applyFont="1" applyFill="1" applyBorder="1" applyAlignment="1" applyProtection="1">
      <alignment horizontal="center" vertical="center" shrinkToFit="1"/>
      <protection locked="0"/>
    </xf>
    <xf numFmtId="0" fontId="39" fillId="9" borderId="5" xfId="0" applyFont="1" applyFill="1" applyBorder="1" applyAlignment="1" applyProtection="1">
      <alignment horizontal="center" vertical="center" shrinkToFit="1"/>
      <protection locked="0"/>
    </xf>
    <xf numFmtId="0" fontId="6" fillId="3" borderId="20"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12"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34" fillId="7" borderId="22" xfId="0" applyFont="1" applyFill="1" applyBorder="1" applyAlignment="1">
      <alignment horizontal="center" vertical="center"/>
    </xf>
    <xf numFmtId="0" fontId="34" fillId="7" borderId="10" xfId="0" applyFont="1" applyFill="1" applyBorder="1" applyAlignment="1">
      <alignment horizontal="center" vertical="center"/>
    </xf>
    <xf numFmtId="0" fontId="34" fillId="7" borderId="23" xfId="0" applyFont="1" applyFill="1" applyBorder="1" applyAlignment="1">
      <alignment horizontal="center" vertical="center"/>
    </xf>
    <xf numFmtId="0" fontId="6" fillId="7" borderId="9" xfId="0" applyFont="1" applyFill="1" applyBorder="1" applyAlignment="1" applyProtection="1">
      <alignment horizontal="left" vertical="center" shrinkToFit="1"/>
      <protection locked="0"/>
    </xf>
    <xf numFmtId="0" fontId="6" fillId="7" borderId="10" xfId="0" applyFont="1" applyFill="1" applyBorder="1" applyAlignment="1" applyProtection="1">
      <alignment horizontal="left" vertical="center" shrinkToFit="1"/>
      <protection locked="0"/>
    </xf>
    <xf numFmtId="0" fontId="6" fillId="7" borderId="11" xfId="0" applyFont="1" applyFill="1" applyBorder="1" applyAlignment="1" applyProtection="1">
      <alignment horizontal="left" vertical="center" shrinkToFit="1"/>
      <protection locked="0"/>
    </xf>
    <xf numFmtId="0" fontId="6" fillId="6" borderId="2"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6"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3" xfId="0" applyFont="1" applyFill="1" applyBorder="1" applyAlignment="1">
      <alignment horizontal="center" vertical="center"/>
    </xf>
    <xf numFmtId="0" fontId="6" fillId="3" borderId="15" xfId="0" applyFont="1"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0" borderId="19"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29" fillId="2" borderId="19" xfId="0"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0" fillId="2" borderId="5" xfId="0" applyFill="1" applyBorder="1" applyAlignment="1">
      <alignment horizontal="center" vertical="center" shrinkToFit="1"/>
    </xf>
    <xf numFmtId="0" fontId="10" fillId="0" borderId="20"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6" fillId="2" borderId="24" xfId="0" applyFont="1" applyFill="1" applyBorder="1" applyAlignment="1">
      <alignment horizontal="center" vertical="center" shrinkToFit="1"/>
    </xf>
    <xf numFmtId="0" fontId="10" fillId="0" borderId="0" xfId="0" applyFont="1" applyAlignment="1">
      <alignment horizontal="right" vertical="center" shrinkToFit="1"/>
    </xf>
    <xf numFmtId="0" fontId="9" fillId="0" borderId="0" xfId="0" applyFont="1" applyAlignment="1" applyProtection="1">
      <alignment horizontal="left" vertical="center" shrinkToFit="1"/>
      <protection locked="0"/>
    </xf>
    <xf numFmtId="0" fontId="8" fillId="0" borderId="0" xfId="0" applyFont="1" applyAlignment="1">
      <alignment horizontal="center" vertical="center" shrinkToFit="1"/>
    </xf>
    <xf numFmtId="0" fontId="0" fillId="0" borderId="0" xfId="0" applyAlignment="1">
      <alignment horizontal="center" vertical="center" shrinkToFit="1"/>
    </xf>
    <xf numFmtId="0" fontId="8"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8" fillId="0" borderId="0" xfId="0" applyFont="1" applyAlignment="1">
      <alignment vertical="center" shrinkToFit="1"/>
    </xf>
    <xf numFmtId="0" fontId="8" fillId="0" borderId="0" xfId="0" applyFont="1" applyAlignment="1">
      <alignment horizontal="center" vertical="center" shrinkToFit="1"/>
    </xf>
    <xf numFmtId="0" fontId="0" fillId="0" borderId="0" xfId="0" applyAlignment="1">
      <alignment horizontal="center" vertical="center" shrinkToFit="1"/>
    </xf>
    <xf numFmtId="0" fontId="5" fillId="0" borderId="0" xfId="0" applyFont="1" applyAlignment="1">
      <alignment vertical="top" shrinkToFit="1"/>
    </xf>
    <xf numFmtId="0" fontId="1" fillId="0" borderId="0" xfId="0" applyFont="1" applyAlignment="1">
      <alignment shrinkToFit="1"/>
    </xf>
    <xf numFmtId="0" fontId="10" fillId="0" borderId="1" xfId="0" applyFont="1" applyBorder="1" applyAlignment="1">
      <alignment horizontal="right" vertical="center" shrinkToFit="1"/>
    </xf>
    <xf numFmtId="0" fontId="9" fillId="0" borderId="1" xfId="0" applyFont="1" applyBorder="1" applyAlignment="1" applyProtection="1">
      <alignment horizontal="left" vertical="center" shrinkToFit="1"/>
      <protection locked="0"/>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pplyProtection="1">
      <alignment horizontal="center" vertical="center" shrinkToFit="1"/>
      <protection locked="0"/>
    </xf>
    <xf numFmtId="0" fontId="8" fillId="0" borderId="1" xfId="0" applyFont="1" applyBorder="1" applyAlignment="1">
      <alignment vertical="center" shrinkToFit="1"/>
    </xf>
    <xf numFmtId="0" fontId="11" fillId="0" borderId="2" xfId="0" applyFont="1" applyBorder="1" applyAlignment="1" applyProtection="1">
      <alignment horizontal="left" vertical="center" shrinkToFit="1"/>
      <protection locked="0"/>
    </xf>
    <xf numFmtId="0" fontId="11" fillId="0" borderId="19" xfId="0" applyFont="1" applyBorder="1" applyAlignment="1" applyProtection="1">
      <alignment horizontal="left" vertical="center" shrinkToFit="1"/>
      <protection locked="0"/>
    </xf>
    <xf numFmtId="0" fontId="11" fillId="0" borderId="3" xfId="0" applyFont="1" applyBorder="1" applyAlignment="1" applyProtection="1">
      <alignment horizontal="left" vertical="center" shrinkToFit="1"/>
      <protection locked="0"/>
    </xf>
    <xf numFmtId="0" fontId="7" fillId="0" borderId="0" xfId="0" applyFont="1" applyAlignment="1">
      <alignment horizontal="center" vertical="center" shrinkToFit="1"/>
    </xf>
    <xf numFmtId="0" fontId="6" fillId="0" borderId="6" xfId="0" applyFont="1" applyBorder="1" applyAlignment="1">
      <alignment horizontal="center" vertical="center" shrinkToFit="1"/>
    </xf>
    <xf numFmtId="0" fontId="6" fillId="0" borderId="12" xfId="0" applyFont="1"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6" fillId="0" borderId="12" xfId="0" applyFont="1" applyBorder="1" applyAlignment="1">
      <alignment horizontal="right" vertical="center" shrinkToFit="1"/>
    </xf>
    <xf numFmtId="0" fontId="7" fillId="0" borderId="13" xfId="0" applyFont="1" applyBorder="1" applyAlignment="1">
      <alignment horizontal="center" vertical="center" shrinkToFit="1"/>
    </xf>
    <xf numFmtId="0" fontId="6" fillId="0" borderId="14" xfId="0" applyFont="1" applyBorder="1" applyAlignment="1">
      <alignment horizontal="left" vertical="center" shrinkToFit="1"/>
    </xf>
    <xf numFmtId="0" fontId="6" fillId="0" borderId="6" xfId="0" applyFont="1" applyBorder="1" applyAlignment="1" applyProtection="1">
      <alignment horizontal="center" vertical="center" shrinkToFit="1"/>
      <protection locked="0"/>
    </xf>
    <xf numFmtId="0" fontId="10" fillId="0" borderId="7" xfId="0" applyFont="1" applyBorder="1" applyAlignment="1" applyProtection="1">
      <alignment horizontal="right" vertical="center" shrinkToFit="1"/>
      <protection locked="0"/>
    </xf>
    <xf numFmtId="0" fontId="6" fillId="0" borderId="18" xfId="0" applyFont="1" applyBorder="1" applyAlignment="1">
      <alignment horizontal="right" shrinkToFit="1"/>
    </xf>
    <xf numFmtId="0" fontId="14" fillId="0" borderId="0" xfId="0" applyFont="1" applyAlignment="1">
      <alignment horizontal="center" vertical="center" shrinkToFit="1"/>
    </xf>
    <xf numFmtId="0" fontId="14" fillId="0" borderId="0" xfId="0" applyFont="1" applyAlignment="1">
      <alignment horizontal="center" vertical="center" shrinkToFit="1"/>
    </xf>
    <xf numFmtId="0" fontId="6" fillId="0" borderId="15" xfId="0" applyFont="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6" fillId="0" borderId="15" xfId="0" applyFont="1" applyBorder="1" applyAlignment="1">
      <alignment horizontal="right" vertical="center" shrinkToFit="1"/>
    </xf>
    <xf numFmtId="0" fontId="7" fillId="0" borderId="16" xfId="0" applyFont="1" applyBorder="1" applyAlignment="1">
      <alignment horizontal="center" vertical="center" shrinkToFit="1"/>
    </xf>
    <xf numFmtId="0" fontId="6" fillId="0" borderId="17" xfId="0" applyFont="1" applyBorder="1" applyAlignment="1">
      <alignment horizontal="left" vertical="center" shrinkToFit="1"/>
    </xf>
    <xf numFmtId="0" fontId="10" fillId="0" borderId="8" xfId="0" applyFont="1" applyBorder="1" applyAlignment="1" applyProtection="1">
      <alignment horizontal="right" vertical="center" shrinkToFit="1"/>
      <protection locked="0"/>
    </xf>
    <xf numFmtId="0" fontId="6" fillId="0" borderId="5" xfId="0" applyFont="1" applyBorder="1" applyAlignment="1">
      <alignment horizontal="right" shrinkToFit="1"/>
    </xf>
    <xf numFmtId="0" fontId="4" fillId="0" borderId="0" xfId="0" applyFont="1" applyAlignment="1">
      <alignment horizontal="center" shrinkToFit="1"/>
    </xf>
    <xf numFmtId="0" fontId="1" fillId="8" borderId="0" xfId="0" applyFont="1" applyFill="1" applyAlignment="1">
      <alignment horizontal="center" shrinkToFit="1"/>
    </xf>
    <xf numFmtId="0" fontId="1" fillId="0" borderId="0" xfId="0" applyFont="1" applyAlignment="1">
      <alignment horizontal="center" shrinkToFit="1"/>
    </xf>
    <xf numFmtId="0" fontId="2" fillId="0" borderId="0" xfId="0" applyFont="1" applyAlignment="1">
      <alignment shrinkToFit="1"/>
    </xf>
    <xf numFmtId="0" fontId="2" fillId="0" borderId="0" xfId="0" applyFont="1" applyAlignment="1">
      <alignment horizontal="center" shrinkToFit="1"/>
    </xf>
    <xf numFmtId="0" fontId="34" fillId="10" borderId="20" xfId="0" applyFont="1" applyFill="1" applyBorder="1" applyAlignment="1">
      <alignment horizontal="center" vertical="center" wrapText="1" shrinkToFit="1"/>
    </xf>
    <xf numFmtId="0" fontId="34" fillId="10" borderId="21" xfId="0" applyFont="1" applyFill="1" applyBorder="1" applyAlignment="1">
      <alignment horizontal="center" vertical="center" shrinkToFit="1"/>
    </xf>
    <xf numFmtId="0" fontId="34" fillId="10" borderId="4" xfId="0" applyFont="1" applyFill="1" applyBorder="1" applyAlignment="1">
      <alignment horizontal="center" vertical="center" shrinkToFit="1"/>
    </xf>
    <xf numFmtId="0" fontId="34" fillId="10" borderId="1" xfId="0" applyFont="1" applyFill="1" applyBorder="1" applyAlignment="1">
      <alignment horizontal="center" vertical="center" shrinkToFit="1"/>
    </xf>
    <xf numFmtId="0" fontId="34" fillId="10" borderId="18" xfId="0" applyFont="1" applyFill="1" applyBorder="1" applyAlignment="1">
      <alignment horizontal="center" vertical="center" shrinkToFit="1"/>
    </xf>
    <xf numFmtId="0" fontId="34" fillId="10" borderId="5" xfId="0" applyFont="1" applyFill="1" applyBorder="1" applyAlignment="1">
      <alignment horizontal="center" vertical="center" shrinkToFit="1"/>
    </xf>
    <xf numFmtId="0" fontId="31" fillId="0" borderId="20" xfId="0" applyFont="1" applyFill="1" applyBorder="1" applyAlignment="1">
      <alignment horizontal="center" vertical="center" shrinkToFit="1"/>
    </xf>
    <xf numFmtId="0" fontId="31" fillId="0" borderId="21" xfId="0" applyFont="1" applyFill="1" applyBorder="1" applyAlignment="1">
      <alignment horizontal="center" vertical="center" shrinkToFit="1"/>
    </xf>
    <xf numFmtId="0" fontId="31" fillId="0" borderId="21" xfId="0" applyFont="1" applyFill="1" applyBorder="1" applyAlignment="1" applyProtection="1">
      <alignment horizontal="center" vertical="center" shrinkToFit="1"/>
      <protection locked="0"/>
    </xf>
    <xf numFmtId="0" fontId="31" fillId="0" borderId="18" xfId="0" applyFont="1" applyFill="1" applyBorder="1" applyAlignment="1" applyProtection="1">
      <alignment horizontal="center" vertical="center" shrinkToFit="1"/>
      <protection locked="0"/>
    </xf>
    <xf numFmtId="0" fontId="31" fillId="0" borderId="4"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1" fillId="0" borderId="1" xfId="0" applyFont="1" applyFill="1" applyBorder="1" applyAlignment="1" applyProtection="1">
      <alignment horizontal="center" vertical="center" shrinkToFit="1"/>
      <protection locked="0"/>
    </xf>
    <xf numFmtId="0" fontId="31" fillId="0" borderId="5" xfId="0" applyFont="1" applyFill="1" applyBorder="1" applyAlignment="1" applyProtection="1">
      <alignment horizontal="center" vertical="center" shrinkToFit="1"/>
      <protection locked="0"/>
    </xf>
  </cellXfs>
  <cellStyles count="11">
    <cellStyle name="ハイパーリンク" xfId="5" builtinId="8" hidden="1"/>
    <cellStyle name="ハイパーリンク" xfId="3" builtinId="8" hidden="1"/>
    <cellStyle name="ハイパーリンク" xfId="1" builtinId="8" hidden="1"/>
    <cellStyle name="ハイパーリンク" xfId="8" builtinId="8"/>
    <cellStyle name="桁区切り" xfId="9" builtinId="6"/>
    <cellStyle name="標準" xfId="0" builtinId="0"/>
    <cellStyle name="標準 2" xfId="7" xr:uid="{0A0C7445-6DCD-4C97-B94E-29892770696E}"/>
    <cellStyle name="標準 3" xfId="10" xr:uid="{6AF3C168-730E-456D-A238-1CA562C6BC11}"/>
    <cellStyle name="表示済みのハイパーリンク" xfId="4" builtinId="9" hidden="1"/>
    <cellStyle name="表示済みのハイパーリンク" xfId="6" builtinId="9" hidden="1"/>
    <cellStyle name="表示済みのハイパーリンク" xfId="2" builtinId="9" hidden="1"/>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24</xdr:col>
      <xdr:colOff>25400</xdr:colOff>
      <xdr:row>18</xdr:row>
      <xdr:rowOff>101600</xdr:rowOff>
    </xdr:from>
    <xdr:to>
      <xdr:col>25</xdr:col>
      <xdr:colOff>215900</xdr:colOff>
      <xdr:row>19</xdr:row>
      <xdr:rowOff>139700</xdr:rowOff>
    </xdr:to>
    <xdr:sp macro="" textlink="">
      <xdr:nvSpPr>
        <xdr:cNvPr id="1142" name="Oval 1">
          <a:extLst>
            <a:ext uri="{FF2B5EF4-FFF2-40B4-BE49-F238E27FC236}">
              <a16:creationId xmlns:a16="http://schemas.microsoft.com/office/drawing/2014/main" id="{00000000-0008-0000-0000-000076040000}"/>
            </a:ext>
          </a:extLst>
        </xdr:cNvPr>
        <xdr:cNvSpPr>
          <a:spLocks noChangeArrowheads="1"/>
        </xdr:cNvSpPr>
      </xdr:nvSpPr>
      <xdr:spPr bwMode="auto">
        <a:xfrm>
          <a:off x="5676900" y="3505200"/>
          <a:ext cx="2667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12</xdr:col>
      <xdr:colOff>139700</xdr:colOff>
      <xdr:row>49</xdr:row>
      <xdr:rowOff>63500</xdr:rowOff>
    </xdr:from>
    <xdr:to>
      <xdr:col>12</xdr:col>
      <xdr:colOff>139700</xdr:colOff>
      <xdr:row>52</xdr:row>
      <xdr:rowOff>63500</xdr:rowOff>
    </xdr:to>
    <xdr:sp macro="" textlink="">
      <xdr:nvSpPr>
        <xdr:cNvPr id="1146" name="Line 5">
          <a:extLst>
            <a:ext uri="{FF2B5EF4-FFF2-40B4-BE49-F238E27FC236}">
              <a16:creationId xmlns:a16="http://schemas.microsoft.com/office/drawing/2014/main" id="{00000000-0008-0000-0000-00007A040000}"/>
            </a:ext>
          </a:extLst>
        </xdr:cNvPr>
        <xdr:cNvSpPr>
          <a:spLocks noChangeShapeType="1"/>
        </xdr:cNvSpPr>
      </xdr:nvSpPr>
      <xdr:spPr bwMode="auto">
        <a:xfrm flipH="1">
          <a:off x="2959100" y="11938000"/>
          <a:ext cx="0" cy="698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clientData/>
  </xdr:twoCellAnchor>
  <xdr:twoCellAnchor>
    <xdr:from>
      <xdr:col>11</xdr:col>
      <xdr:colOff>152400</xdr:colOff>
      <xdr:row>49</xdr:row>
      <xdr:rowOff>12700</xdr:rowOff>
    </xdr:from>
    <xdr:to>
      <xdr:col>13</xdr:col>
      <xdr:colOff>165100</xdr:colOff>
      <xdr:row>52</xdr:row>
      <xdr:rowOff>114300</xdr:rowOff>
    </xdr:to>
    <xdr:sp macro="" textlink="">
      <xdr:nvSpPr>
        <xdr:cNvPr id="1147" name="AutoShape 6">
          <a:extLst>
            <a:ext uri="{FF2B5EF4-FFF2-40B4-BE49-F238E27FC236}">
              <a16:creationId xmlns:a16="http://schemas.microsoft.com/office/drawing/2014/main" id="{00000000-0008-0000-0000-00007B040000}"/>
            </a:ext>
          </a:extLst>
        </xdr:cNvPr>
        <xdr:cNvSpPr>
          <a:spLocks noChangeArrowheads="1"/>
        </xdr:cNvSpPr>
      </xdr:nvSpPr>
      <xdr:spPr bwMode="auto">
        <a:xfrm rot="-5400000">
          <a:off x="2578100" y="12039600"/>
          <a:ext cx="800100" cy="495300"/>
        </a:xfrm>
        <a:prstGeom prst="leftArrow">
          <a:avLst>
            <a:gd name="adj1" fmla="val 50000"/>
            <a:gd name="adj2" fmla="val 40385"/>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kumimoji="1" lang="ja-JP" altLang="en-US"/>
        </a:p>
      </xdr:txBody>
    </xdr:sp>
    <xdr:clientData/>
  </xdr:twoCellAnchor>
  <xdr:twoCellAnchor editAs="oneCell">
    <xdr:from>
      <xdr:col>0</xdr:col>
      <xdr:colOff>50800</xdr:colOff>
      <xdr:row>2</xdr:row>
      <xdr:rowOff>38100</xdr:rowOff>
    </xdr:from>
    <xdr:to>
      <xdr:col>9</xdr:col>
      <xdr:colOff>215900</xdr:colOff>
      <xdr:row>2</xdr:row>
      <xdr:rowOff>215900</xdr:rowOff>
    </xdr:to>
    <xdr:pic>
      <xdr:nvPicPr>
        <xdr:cNvPr id="1157" name="Picture 39" descr="マーク・社名一体">
          <a:extLst>
            <a:ext uri="{FF2B5EF4-FFF2-40B4-BE49-F238E27FC236}">
              <a16:creationId xmlns:a16="http://schemas.microsoft.com/office/drawing/2014/main" id="{00000000-0008-0000-0000-00008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139700"/>
          <a:ext cx="2260600" cy="177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24</xdr:col>
      <xdr:colOff>50800</xdr:colOff>
      <xdr:row>20</xdr:row>
      <xdr:rowOff>101600</xdr:rowOff>
    </xdr:from>
    <xdr:to>
      <xdr:col>25</xdr:col>
      <xdr:colOff>228600</xdr:colOff>
      <xdr:row>21</xdr:row>
      <xdr:rowOff>139700</xdr:rowOff>
    </xdr:to>
    <xdr:sp macro="" textlink="">
      <xdr:nvSpPr>
        <xdr:cNvPr id="1158" name="Oval 40">
          <a:extLst>
            <a:ext uri="{FF2B5EF4-FFF2-40B4-BE49-F238E27FC236}">
              <a16:creationId xmlns:a16="http://schemas.microsoft.com/office/drawing/2014/main" id="{00000000-0008-0000-0000-000086040000}"/>
            </a:ext>
          </a:extLst>
        </xdr:cNvPr>
        <xdr:cNvSpPr>
          <a:spLocks noChangeArrowheads="1"/>
        </xdr:cNvSpPr>
      </xdr:nvSpPr>
      <xdr:spPr bwMode="auto">
        <a:xfrm>
          <a:off x="5702300" y="4013200"/>
          <a:ext cx="2540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22</xdr:row>
      <xdr:rowOff>101600</xdr:rowOff>
    </xdr:from>
    <xdr:to>
      <xdr:col>25</xdr:col>
      <xdr:colOff>203200</xdr:colOff>
      <xdr:row>23</xdr:row>
      <xdr:rowOff>139700</xdr:rowOff>
    </xdr:to>
    <xdr:sp macro="" textlink="">
      <xdr:nvSpPr>
        <xdr:cNvPr id="1159" name="Oval 41">
          <a:extLst>
            <a:ext uri="{FF2B5EF4-FFF2-40B4-BE49-F238E27FC236}">
              <a16:creationId xmlns:a16="http://schemas.microsoft.com/office/drawing/2014/main" id="{00000000-0008-0000-0000-000087040000}"/>
            </a:ext>
          </a:extLst>
        </xdr:cNvPr>
        <xdr:cNvSpPr>
          <a:spLocks noChangeArrowheads="1"/>
        </xdr:cNvSpPr>
      </xdr:nvSpPr>
      <xdr:spPr bwMode="auto">
        <a:xfrm>
          <a:off x="5689600" y="4521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24</xdr:row>
      <xdr:rowOff>101600</xdr:rowOff>
    </xdr:from>
    <xdr:to>
      <xdr:col>25</xdr:col>
      <xdr:colOff>203200</xdr:colOff>
      <xdr:row>25</xdr:row>
      <xdr:rowOff>139700</xdr:rowOff>
    </xdr:to>
    <xdr:sp macro="" textlink="">
      <xdr:nvSpPr>
        <xdr:cNvPr id="1160" name="Oval 42">
          <a:extLst>
            <a:ext uri="{FF2B5EF4-FFF2-40B4-BE49-F238E27FC236}">
              <a16:creationId xmlns:a16="http://schemas.microsoft.com/office/drawing/2014/main" id="{00000000-0008-0000-0000-000088040000}"/>
            </a:ext>
          </a:extLst>
        </xdr:cNvPr>
        <xdr:cNvSpPr>
          <a:spLocks noChangeArrowheads="1"/>
        </xdr:cNvSpPr>
      </xdr:nvSpPr>
      <xdr:spPr bwMode="auto">
        <a:xfrm>
          <a:off x="5689600" y="5029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26</xdr:row>
      <xdr:rowOff>101600</xdr:rowOff>
    </xdr:from>
    <xdr:to>
      <xdr:col>25</xdr:col>
      <xdr:colOff>203200</xdr:colOff>
      <xdr:row>27</xdr:row>
      <xdr:rowOff>139700</xdr:rowOff>
    </xdr:to>
    <xdr:sp macro="" textlink="">
      <xdr:nvSpPr>
        <xdr:cNvPr id="1161" name="Oval 43">
          <a:extLst>
            <a:ext uri="{FF2B5EF4-FFF2-40B4-BE49-F238E27FC236}">
              <a16:creationId xmlns:a16="http://schemas.microsoft.com/office/drawing/2014/main" id="{00000000-0008-0000-0000-000089040000}"/>
            </a:ext>
          </a:extLst>
        </xdr:cNvPr>
        <xdr:cNvSpPr>
          <a:spLocks noChangeArrowheads="1"/>
        </xdr:cNvSpPr>
      </xdr:nvSpPr>
      <xdr:spPr bwMode="auto">
        <a:xfrm>
          <a:off x="5689600" y="5537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28</xdr:row>
      <xdr:rowOff>101600</xdr:rowOff>
    </xdr:from>
    <xdr:to>
      <xdr:col>25</xdr:col>
      <xdr:colOff>203200</xdr:colOff>
      <xdr:row>29</xdr:row>
      <xdr:rowOff>139700</xdr:rowOff>
    </xdr:to>
    <xdr:sp macro="" textlink="">
      <xdr:nvSpPr>
        <xdr:cNvPr id="1162" name="Oval 44">
          <a:extLst>
            <a:ext uri="{FF2B5EF4-FFF2-40B4-BE49-F238E27FC236}">
              <a16:creationId xmlns:a16="http://schemas.microsoft.com/office/drawing/2014/main" id="{00000000-0008-0000-0000-00008A040000}"/>
            </a:ext>
          </a:extLst>
        </xdr:cNvPr>
        <xdr:cNvSpPr>
          <a:spLocks noChangeArrowheads="1"/>
        </xdr:cNvSpPr>
      </xdr:nvSpPr>
      <xdr:spPr bwMode="auto">
        <a:xfrm>
          <a:off x="5689600" y="6045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30</xdr:row>
      <xdr:rowOff>101600</xdr:rowOff>
    </xdr:from>
    <xdr:to>
      <xdr:col>25</xdr:col>
      <xdr:colOff>203200</xdr:colOff>
      <xdr:row>31</xdr:row>
      <xdr:rowOff>139700</xdr:rowOff>
    </xdr:to>
    <xdr:sp macro="" textlink="">
      <xdr:nvSpPr>
        <xdr:cNvPr id="1163" name="Oval 45">
          <a:extLst>
            <a:ext uri="{FF2B5EF4-FFF2-40B4-BE49-F238E27FC236}">
              <a16:creationId xmlns:a16="http://schemas.microsoft.com/office/drawing/2014/main" id="{00000000-0008-0000-0000-00008B040000}"/>
            </a:ext>
          </a:extLst>
        </xdr:cNvPr>
        <xdr:cNvSpPr>
          <a:spLocks noChangeArrowheads="1"/>
        </xdr:cNvSpPr>
      </xdr:nvSpPr>
      <xdr:spPr bwMode="auto">
        <a:xfrm>
          <a:off x="5689600" y="6553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32</xdr:row>
      <xdr:rowOff>101600</xdr:rowOff>
    </xdr:from>
    <xdr:to>
      <xdr:col>25</xdr:col>
      <xdr:colOff>203200</xdr:colOff>
      <xdr:row>33</xdr:row>
      <xdr:rowOff>139700</xdr:rowOff>
    </xdr:to>
    <xdr:sp macro="" textlink="">
      <xdr:nvSpPr>
        <xdr:cNvPr id="1164" name="Oval 46">
          <a:extLst>
            <a:ext uri="{FF2B5EF4-FFF2-40B4-BE49-F238E27FC236}">
              <a16:creationId xmlns:a16="http://schemas.microsoft.com/office/drawing/2014/main" id="{00000000-0008-0000-0000-00008C040000}"/>
            </a:ext>
          </a:extLst>
        </xdr:cNvPr>
        <xdr:cNvSpPr>
          <a:spLocks noChangeArrowheads="1"/>
        </xdr:cNvSpPr>
      </xdr:nvSpPr>
      <xdr:spPr bwMode="auto">
        <a:xfrm>
          <a:off x="5689600" y="7061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34</xdr:row>
      <xdr:rowOff>101600</xdr:rowOff>
    </xdr:from>
    <xdr:to>
      <xdr:col>25</xdr:col>
      <xdr:colOff>203200</xdr:colOff>
      <xdr:row>35</xdr:row>
      <xdr:rowOff>139700</xdr:rowOff>
    </xdr:to>
    <xdr:sp macro="" textlink="">
      <xdr:nvSpPr>
        <xdr:cNvPr id="1165" name="Oval 47">
          <a:extLst>
            <a:ext uri="{FF2B5EF4-FFF2-40B4-BE49-F238E27FC236}">
              <a16:creationId xmlns:a16="http://schemas.microsoft.com/office/drawing/2014/main" id="{00000000-0008-0000-0000-00008D040000}"/>
            </a:ext>
          </a:extLst>
        </xdr:cNvPr>
        <xdr:cNvSpPr>
          <a:spLocks noChangeArrowheads="1"/>
        </xdr:cNvSpPr>
      </xdr:nvSpPr>
      <xdr:spPr bwMode="auto">
        <a:xfrm>
          <a:off x="5689600" y="7569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36</xdr:row>
      <xdr:rowOff>101600</xdr:rowOff>
    </xdr:from>
    <xdr:to>
      <xdr:col>25</xdr:col>
      <xdr:colOff>203200</xdr:colOff>
      <xdr:row>37</xdr:row>
      <xdr:rowOff>139700</xdr:rowOff>
    </xdr:to>
    <xdr:sp macro="" textlink="">
      <xdr:nvSpPr>
        <xdr:cNvPr id="1166" name="Oval 48">
          <a:extLst>
            <a:ext uri="{FF2B5EF4-FFF2-40B4-BE49-F238E27FC236}">
              <a16:creationId xmlns:a16="http://schemas.microsoft.com/office/drawing/2014/main" id="{00000000-0008-0000-0000-00008E040000}"/>
            </a:ext>
          </a:extLst>
        </xdr:cNvPr>
        <xdr:cNvSpPr>
          <a:spLocks noChangeArrowheads="1"/>
        </xdr:cNvSpPr>
      </xdr:nvSpPr>
      <xdr:spPr bwMode="auto">
        <a:xfrm>
          <a:off x="5689600" y="8077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38</xdr:row>
      <xdr:rowOff>101600</xdr:rowOff>
    </xdr:from>
    <xdr:to>
      <xdr:col>25</xdr:col>
      <xdr:colOff>203200</xdr:colOff>
      <xdr:row>39</xdr:row>
      <xdr:rowOff>139700</xdr:rowOff>
    </xdr:to>
    <xdr:sp macro="" textlink="">
      <xdr:nvSpPr>
        <xdr:cNvPr id="1167" name="Oval 49">
          <a:extLst>
            <a:ext uri="{FF2B5EF4-FFF2-40B4-BE49-F238E27FC236}">
              <a16:creationId xmlns:a16="http://schemas.microsoft.com/office/drawing/2014/main" id="{00000000-0008-0000-0000-00008F040000}"/>
            </a:ext>
          </a:extLst>
        </xdr:cNvPr>
        <xdr:cNvSpPr>
          <a:spLocks noChangeArrowheads="1"/>
        </xdr:cNvSpPr>
      </xdr:nvSpPr>
      <xdr:spPr bwMode="auto">
        <a:xfrm>
          <a:off x="5689600" y="8585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40</xdr:row>
      <xdr:rowOff>101600</xdr:rowOff>
    </xdr:from>
    <xdr:to>
      <xdr:col>25</xdr:col>
      <xdr:colOff>203200</xdr:colOff>
      <xdr:row>41</xdr:row>
      <xdr:rowOff>139700</xdr:rowOff>
    </xdr:to>
    <xdr:sp macro="" textlink="">
      <xdr:nvSpPr>
        <xdr:cNvPr id="1168" name="Oval 50">
          <a:extLst>
            <a:ext uri="{FF2B5EF4-FFF2-40B4-BE49-F238E27FC236}">
              <a16:creationId xmlns:a16="http://schemas.microsoft.com/office/drawing/2014/main" id="{00000000-0008-0000-0000-000090040000}"/>
            </a:ext>
          </a:extLst>
        </xdr:cNvPr>
        <xdr:cNvSpPr>
          <a:spLocks noChangeArrowheads="1"/>
        </xdr:cNvSpPr>
      </xdr:nvSpPr>
      <xdr:spPr bwMode="auto">
        <a:xfrm>
          <a:off x="5689600" y="9093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42</xdr:row>
      <xdr:rowOff>101600</xdr:rowOff>
    </xdr:from>
    <xdr:to>
      <xdr:col>25</xdr:col>
      <xdr:colOff>203200</xdr:colOff>
      <xdr:row>43</xdr:row>
      <xdr:rowOff>139700</xdr:rowOff>
    </xdr:to>
    <xdr:sp macro="" textlink="">
      <xdr:nvSpPr>
        <xdr:cNvPr id="1169" name="Oval 51">
          <a:extLst>
            <a:ext uri="{FF2B5EF4-FFF2-40B4-BE49-F238E27FC236}">
              <a16:creationId xmlns:a16="http://schemas.microsoft.com/office/drawing/2014/main" id="{00000000-0008-0000-0000-000091040000}"/>
            </a:ext>
          </a:extLst>
        </xdr:cNvPr>
        <xdr:cNvSpPr>
          <a:spLocks noChangeArrowheads="1"/>
        </xdr:cNvSpPr>
      </xdr:nvSpPr>
      <xdr:spPr bwMode="auto">
        <a:xfrm>
          <a:off x="5689600" y="9601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44</xdr:row>
      <xdr:rowOff>101600</xdr:rowOff>
    </xdr:from>
    <xdr:to>
      <xdr:col>25</xdr:col>
      <xdr:colOff>203200</xdr:colOff>
      <xdr:row>45</xdr:row>
      <xdr:rowOff>139700</xdr:rowOff>
    </xdr:to>
    <xdr:sp macro="" textlink="">
      <xdr:nvSpPr>
        <xdr:cNvPr id="1170" name="Oval 52">
          <a:extLst>
            <a:ext uri="{FF2B5EF4-FFF2-40B4-BE49-F238E27FC236}">
              <a16:creationId xmlns:a16="http://schemas.microsoft.com/office/drawing/2014/main" id="{00000000-0008-0000-0000-000092040000}"/>
            </a:ext>
          </a:extLst>
        </xdr:cNvPr>
        <xdr:cNvSpPr>
          <a:spLocks noChangeArrowheads="1"/>
        </xdr:cNvSpPr>
      </xdr:nvSpPr>
      <xdr:spPr bwMode="auto">
        <a:xfrm>
          <a:off x="5689600" y="10109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46</xdr:row>
      <xdr:rowOff>101600</xdr:rowOff>
    </xdr:from>
    <xdr:to>
      <xdr:col>25</xdr:col>
      <xdr:colOff>203200</xdr:colOff>
      <xdr:row>47</xdr:row>
      <xdr:rowOff>139700</xdr:rowOff>
    </xdr:to>
    <xdr:sp macro="" textlink="">
      <xdr:nvSpPr>
        <xdr:cNvPr id="1171" name="Oval 53">
          <a:extLst>
            <a:ext uri="{FF2B5EF4-FFF2-40B4-BE49-F238E27FC236}">
              <a16:creationId xmlns:a16="http://schemas.microsoft.com/office/drawing/2014/main" id="{00000000-0008-0000-0000-000093040000}"/>
            </a:ext>
          </a:extLst>
        </xdr:cNvPr>
        <xdr:cNvSpPr>
          <a:spLocks noChangeArrowheads="1"/>
        </xdr:cNvSpPr>
      </xdr:nvSpPr>
      <xdr:spPr bwMode="auto">
        <a:xfrm>
          <a:off x="5689600" y="106172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18</xdr:col>
      <xdr:colOff>11208</xdr:colOff>
      <xdr:row>11</xdr:row>
      <xdr:rowOff>11768</xdr:rowOff>
    </xdr:from>
    <xdr:to>
      <xdr:col>19</xdr:col>
      <xdr:colOff>166968</xdr:colOff>
      <xdr:row>12</xdr:row>
      <xdr:rowOff>1682</xdr:rowOff>
    </xdr:to>
    <xdr:sp macro="" textlink="">
      <xdr:nvSpPr>
        <xdr:cNvPr id="2" name="Oval 1">
          <a:extLst>
            <a:ext uri="{FF2B5EF4-FFF2-40B4-BE49-F238E27FC236}">
              <a16:creationId xmlns:a16="http://schemas.microsoft.com/office/drawing/2014/main" id="{DE0CA9CC-8BAA-428C-A1ED-6CE7F50C74AD}"/>
            </a:ext>
          </a:extLst>
        </xdr:cNvPr>
        <xdr:cNvSpPr>
          <a:spLocks noChangeArrowheads="1"/>
        </xdr:cNvSpPr>
      </xdr:nvSpPr>
      <xdr:spPr bwMode="auto">
        <a:xfrm>
          <a:off x="4173633" y="5879168"/>
          <a:ext cx="374835" cy="218514"/>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0</xdr:col>
      <xdr:colOff>0</xdr:colOff>
      <xdr:row>0</xdr:row>
      <xdr:rowOff>0</xdr:rowOff>
    </xdr:from>
    <xdr:to>
      <xdr:col>32</xdr:col>
      <xdr:colOff>521845</xdr:colOff>
      <xdr:row>1</xdr:row>
      <xdr:rowOff>82826</xdr:rowOff>
    </xdr:to>
    <xdr:sp macro="" textlink="">
      <xdr:nvSpPr>
        <xdr:cNvPr id="3" name="四角形: 角を丸くする 2">
          <a:extLst>
            <a:ext uri="{FF2B5EF4-FFF2-40B4-BE49-F238E27FC236}">
              <a16:creationId xmlns:a16="http://schemas.microsoft.com/office/drawing/2014/main" id="{64DD1DA1-75C7-4172-9965-50155DCB976D}"/>
            </a:ext>
          </a:extLst>
        </xdr:cNvPr>
        <xdr:cNvSpPr/>
      </xdr:nvSpPr>
      <xdr:spPr bwMode="auto">
        <a:xfrm>
          <a:off x="0" y="0"/>
          <a:ext cx="8647084" cy="4149587"/>
        </a:xfrm>
        <a:prstGeom prst="roundRect">
          <a:avLst/>
        </a:prstGeom>
        <a:solidFill>
          <a:schemeClr val="accent2">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t>◆入力項目説明</a:t>
          </a:r>
          <a:br>
            <a:rPr kumimoji="1" lang="en-US" altLang="ja-JP" sz="1100" b="1"/>
          </a:br>
          <a:r>
            <a:rPr kumimoji="1" lang="ja-JP" altLang="en-US" sz="1100" b="1"/>
            <a:t>文字内容　：</a:t>
          </a:r>
          <a:r>
            <a:rPr kumimoji="1" lang="ja-JP" altLang="en-US" sz="1100"/>
            <a:t>１行で製作の場合は上段のみに入力して下さい</a:t>
          </a:r>
        </a:p>
        <a:p>
          <a:pPr algn="l"/>
          <a:r>
            <a:rPr kumimoji="1" lang="ja-JP" altLang="en-US" sz="1100"/>
            <a:t>　　　　　　２行一体としてご使用される場合は 下記 入力例同様に入力して下さい</a:t>
          </a:r>
          <a:r>
            <a:rPr kumimoji="1" lang="en-US" altLang="ja-JP" sz="1100"/>
            <a:t>｡</a:t>
          </a:r>
          <a:br>
            <a:rPr kumimoji="1" lang="en-US" altLang="ja-JP" sz="1100"/>
          </a:br>
          <a:r>
            <a:rPr kumimoji="1" lang="ja-JP" altLang="en-US" sz="1100"/>
            <a:t>　　　　　　２行一体の場合は、文字の配置（左（上）揃え・中央揃え）に合わせて書式設定をしてください。</a:t>
          </a:r>
          <a:br>
            <a:rPr kumimoji="1" lang="en-US" altLang="ja-JP" sz="1100"/>
          </a:br>
          <a:r>
            <a:rPr kumimoji="1" lang="ja-JP" altLang="en-US" sz="1100"/>
            <a:t>　　　　　　</a:t>
          </a:r>
          <a:r>
            <a:rPr kumimoji="1" lang="en-US" altLang="ja-JP" sz="1100"/>
            <a:t>※</a:t>
          </a:r>
          <a:r>
            <a:rPr kumimoji="1" lang="ja-JP" altLang="en-US" sz="1100"/>
            <a:t>デフォルトは中央揃えです。</a:t>
          </a:r>
          <a:endParaRPr kumimoji="1" lang="en-US" altLang="ja-JP" sz="1100"/>
        </a:p>
        <a:p>
          <a:pPr algn="l"/>
          <a:r>
            <a:rPr kumimoji="1" lang="ja-JP" altLang="en-US" sz="1100" b="1"/>
            <a:t>文字サイズ：</a:t>
          </a:r>
          <a:r>
            <a:rPr kumimoji="1" lang="en-US" altLang="ja-JP" sz="1100"/>
            <a:t>mm</a:t>
          </a:r>
          <a:r>
            <a:rPr kumimoji="1" lang="ja-JP" altLang="en-US" sz="1100"/>
            <a:t>単位でご指示願います</a:t>
          </a:r>
        </a:p>
        <a:p>
          <a:pPr algn="l"/>
          <a:r>
            <a:rPr kumimoji="1" lang="ja-JP" altLang="en-US" sz="1100"/>
            <a:t>　　　　　　原則タテヨコ同一で製作致しますが最大幅に制限がある場合は横書の場合は長体又は縦書の場合は平体で</a:t>
          </a:r>
          <a:endParaRPr kumimoji="1" lang="en-US" altLang="ja-JP" sz="1100"/>
        </a:p>
        <a:p>
          <a:pPr algn="l"/>
          <a:r>
            <a:rPr kumimoji="1" lang="ja-JP" altLang="en-US" sz="1100"/>
            <a:t>　　　　　　調整いたします</a:t>
          </a:r>
          <a:r>
            <a:rPr kumimoji="1" lang="en-US" altLang="ja-JP" sz="1100"/>
            <a:t>｡</a:t>
          </a:r>
        </a:p>
        <a:p>
          <a:pPr algn="l"/>
          <a:r>
            <a:rPr kumimoji="1" lang="ja-JP" altLang="en-US" sz="1100" b="1"/>
            <a:t>最大長さ　：</a:t>
          </a:r>
          <a:r>
            <a:rPr kumimoji="1" lang="ja-JP" altLang="en-US" sz="1100"/>
            <a:t>機器の表示スペースが制限される場合にご指示ください。</a:t>
          </a:r>
        </a:p>
        <a:p>
          <a:pPr algn="l"/>
          <a:r>
            <a:rPr kumimoji="1" lang="ja-JP" altLang="en-US" sz="1100"/>
            <a:t>　　　　　　指示がない場合、文字サイズの成り行きで製作いたします。</a:t>
          </a:r>
        </a:p>
        <a:p>
          <a:pPr algn="l"/>
          <a:r>
            <a:rPr kumimoji="1" lang="ja-JP" altLang="en-US" sz="1100"/>
            <a:t>　　　　　　３０</a:t>
          </a:r>
          <a:r>
            <a:rPr kumimoji="1" lang="en-US" altLang="ja-JP" sz="1100"/>
            <a:t>mm</a:t>
          </a:r>
          <a:r>
            <a:rPr kumimoji="1" lang="ja-JP" altLang="en-US" sz="1100"/>
            <a:t>角５文字で約</a:t>
          </a:r>
          <a:r>
            <a:rPr kumimoji="1" lang="en-US" altLang="ja-JP" sz="1100"/>
            <a:t>200mm</a:t>
          </a:r>
          <a:r>
            <a:rPr kumimoji="1" lang="ja-JP" altLang="en-US" sz="1100"/>
            <a:t>のサイズとなります。</a:t>
          </a:r>
          <a:endParaRPr kumimoji="1" lang="en-US" altLang="ja-JP" sz="1100"/>
        </a:p>
        <a:p>
          <a:pPr algn="l"/>
          <a:r>
            <a:rPr kumimoji="1" lang="ja-JP" altLang="en-US" sz="1100" b="1"/>
            <a:t>書 体 　 　：</a:t>
          </a:r>
          <a:r>
            <a:rPr kumimoji="1" lang="ja-JP" altLang="en-US" sz="1100" b="0"/>
            <a:t>基本</a:t>
          </a:r>
          <a:r>
            <a:rPr kumimoji="1" lang="ja-JP" altLang="en-US" sz="1100" b="1"/>
            <a:t> </a:t>
          </a:r>
          <a:r>
            <a:rPr kumimoji="1" lang="ja-JP" altLang="en-US" sz="1100"/>
            <a:t>丸ゴシックで製作いたします。</a:t>
          </a:r>
          <a:endParaRPr kumimoji="1" lang="en-US" altLang="ja-JP" sz="1100"/>
        </a:p>
        <a:p>
          <a:pPr algn="l"/>
          <a:r>
            <a:rPr kumimoji="1" lang="ja-JP" altLang="en-US" sz="1100"/>
            <a:t>　　　　　　他の書体の場合、はがれやすい条件が増える為、丸ゴシックが最適です</a:t>
          </a:r>
          <a:endParaRPr kumimoji="1" lang="en-US" altLang="ja-JP" sz="1100"/>
        </a:p>
        <a:p>
          <a:pPr algn="l"/>
          <a:r>
            <a:rPr kumimoji="1" lang="ja-JP" altLang="en-US" sz="1100" b="1"/>
            <a:t>縦書・横書：</a:t>
          </a:r>
          <a:r>
            <a:rPr kumimoji="1" lang="ja-JP" altLang="en-US" sz="1100" b="0"/>
            <a:t>縦書の場合、赤い○をカーソルで移動し 縦 の文字にかぶせて下さい。</a:t>
          </a:r>
          <a:endParaRPr kumimoji="1" lang="en-US" altLang="ja-JP" sz="1100" b="0"/>
        </a:p>
        <a:p>
          <a:pPr algn="l">
            <a:lnSpc>
              <a:spcPts val="1700"/>
            </a:lnSpc>
          </a:pPr>
          <a:r>
            <a:rPr kumimoji="1" lang="ja-JP" altLang="en-US" sz="1100" b="1"/>
            <a:t>文字色　　：</a:t>
          </a:r>
          <a:r>
            <a:rPr kumimoji="1" lang="ja-JP" altLang="en-US" sz="1100"/>
            <a:t>色は各色ございますが、貼り付ける場所の色を考慮し選択願います。</a:t>
          </a:r>
        </a:p>
        <a:p>
          <a:pPr algn="l">
            <a:lnSpc>
              <a:spcPts val="1700"/>
            </a:lnSpc>
          </a:pPr>
          <a:r>
            <a:rPr kumimoji="1" lang="ja-JP" altLang="en-US" sz="1100"/>
            <a:t>　　　　　　</a:t>
          </a:r>
          <a:r>
            <a:rPr kumimoji="1" lang="ja-JP" altLang="en-US" sz="1100" b="1" u="sng"/>
            <a:t>ご指示がない場合は黒で製作いたします。</a:t>
          </a:r>
          <a:endParaRPr kumimoji="1" lang="en-US" altLang="ja-JP" sz="1100" b="1" u="sng"/>
        </a:p>
      </xdr:txBody>
    </xdr:sp>
    <xdr:clientData/>
  </xdr:twoCellAnchor>
  <xdr:twoCellAnchor>
    <xdr:from>
      <xdr:col>24</xdr:col>
      <xdr:colOff>63500</xdr:colOff>
      <xdr:row>14</xdr:row>
      <xdr:rowOff>127000</xdr:rowOff>
    </xdr:from>
    <xdr:to>
      <xdr:col>25</xdr:col>
      <xdr:colOff>203200</xdr:colOff>
      <xdr:row>15</xdr:row>
      <xdr:rowOff>127000</xdr:rowOff>
    </xdr:to>
    <xdr:sp macro="" textlink="">
      <xdr:nvSpPr>
        <xdr:cNvPr id="4" name="Oval 2">
          <a:extLst>
            <a:ext uri="{FF2B5EF4-FFF2-40B4-BE49-F238E27FC236}">
              <a16:creationId xmlns:a16="http://schemas.microsoft.com/office/drawing/2014/main" id="{B4C6D0F5-8E45-4C1D-A943-C96E033837EB}"/>
            </a:ext>
          </a:extLst>
        </xdr:cNvPr>
        <xdr:cNvSpPr>
          <a:spLocks noChangeArrowheads="1"/>
        </xdr:cNvSpPr>
      </xdr:nvSpPr>
      <xdr:spPr bwMode="auto">
        <a:xfrm>
          <a:off x="5662543" y="7862957"/>
          <a:ext cx="214244" cy="248478"/>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0</xdr:col>
      <xdr:colOff>25400</xdr:colOff>
      <xdr:row>14</xdr:row>
      <xdr:rowOff>12700</xdr:rowOff>
    </xdr:from>
    <xdr:to>
      <xdr:col>3</xdr:col>
      <xdr:colOff>0</xdr:colOff>
      <xdr:row>15</xdr:row>
      <xdr:rowOff>241300</xdr:rowOff>
    </xdr:to>
    <xdr:sp macro="" textlink="">
      <xdr:nvSpPr>
        <xdr:cNvPr id="5" name="Rectangle 3">
          <a:extLst>
            <a:ext uri="{FF2B5EF4-FFF2-40B4-BE49-F238E27FC236}">
              <a16:creationId xmlns:a16="http://schemas.microsoft.com/office/drawing/2014/main" id="{06337C07-8613-4295-9ECD-735722E6F03C}"/>
            </a:ext>
          </a:extLst>
        </xdr:cNvPr>
        <xdr:cNvSpPr>
          <a:spLocks noChangeArrowheads="1"/>
        </xdr:cNvSpPr>
      </xdr:nvSpPr>
      <xdr:spPr bwMode="auto">
        <a:xfrm>
          <a:off x="25400" y="7748657"/>
          <a:ext cx="612361" cy="477078"/>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kumimoji="1" lang="ja-JP" altLang="en-US"/>
        </a:p>
      </xdr:txBody>
    </xdr:sp>
    <xdr:clientData/>
  </xdr:twoCellAnchor>
  <xdr:oneCellAnchor>
    <xdr:from>
      <xdr:col>0</xdr:col>
      <xdr:colOff>38100</xdr:colOff>
      <xdr:row>14</xdr:row>
      <xdr:rowOff>152400</xdr:rowOff>
    </xdr:from>
    <xdr:ext cx="492955" cy="203133"/>
    <xdr:sp macro="" textlink="">
      <xdr:nvSpPr>
        <xdr:cNvPr id="6" name="Text Box 4">
          <a:extLst>
            <a:ext uri="{FF2B5EF4-FFF2-40B4-BE49-F238E27FC236}">
              <a16:creationId xmlns:a16="http://schemas.microsoft.com/office/drawing/2014/main" id="{93970E43-D8BB-4778-AC4D-63CA8D94BCE4}"/>
            </a:ext>
          </a:extLst>
        </xdr:cNvPr>
        <xdr:cNvSpPr txBox="1">
          <a:spLocks noChangeArrowheads="1"/>
        </xdr:cNvSpPr>
      </xdr:nvSpPr>
      <xdr:spPr bwMode="auto">
        <a:xfrm>
          <a:off x="38100" y="7888357"/>
          <a:ext cx="492955" cy="203133"/>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200" b="1" i="0" u="none" strike="noStrike" baseline="0">
              <a:solidFill>
                <a:srgbClr val="FF0000"/>
              </a:solidFill>
              <a:latin typeface="ＭＳ Ｐゴシック"/>
              <a:ea typeface="ＭＳ Ｐゴシック"/>
            </a:rPr>
            <a:t>入力例</a:t>
          </a:r>
        </a:p>
      </xdr:txBody>
    </xdr:sp>
    <xdr:clientData/>
  </xdr:oneCellAnchor>
  <xdr:twoCellAnchor>
    <xdr:from>
      <xdr:col>25</xdr:col>
      <xdr:colOff>88900</xdr:colOff>
      <xdr:row>14</xdr:row>
      <xdr:rowOff>88900</xdr:rowOff>
    </xdr:from>
    <xdr:to>
      <xdr:col>25</xdr:col>
      <xdr:colOff>139700</xdr:colOff>
      <xdr:row>14</xdr:row>
      <xdr:rowOff>139700</xdr:rowOff>
    </xdr:to>
    <xdr:sp macro="" textlink="">
      <xdr:nvSpPr>
        <xdr:cNvPr id="7" name="Rectangle 22">
          <a:extLst>
            <a:ext uri="{FF2B5EF4-FFF2-40B4-BE49-F238E27FC236}">
              <a16:creationId xmlns:a16="http://schemas.microsoft.com/office/drawing/2014/main" id="{C5929AE1-AD4E-4BDA-B3B3-71991B469CE1}"/>
            </a:ext>
          </a:extLst>
        </xdr:cNvPr>
        <xdr:cNvSpPr>
          <a:spLocks noChangeArrowheads="1"/>
        </xdr:cNvSpPr>
      </xdr:nvSpPr>
      <xdr:spPr bwMode="auto">
        <a:xfrm>
          <a:off x="5762487" y="7824857"/>
          <a:ext cx="50800" cy="50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kumimoji="1" lang="ja-JP" altLang="en-US"/>
        </a:p>
      </xdr:txBody>
    </xdr:sp>
    <xdr:clientData/>
  </xdr:twoCellAnchor>
  <xdr:twoCellAnchor>
    <xdr:from>
      <xdr:col>25</xdr:col>
      <xdr:colOff>76200</xdr:colOff>
      <xdr:row>15</xdr:row>
      <xdr:rowOff>114300</xdr:rowOff>
    </xdr:from>
    <xdr:to>
      <xdr:col>25</xdr:col>
      <xdr:colOff>127000</xdr:colOff>
      <xdr:row>15</xdr:row>
      <xdr:rowOff>165100</xdr:rowOff>
    </xdr:to>
    <xdr:sp macro="" textlink="">
      <xdr:nvSpPr>
        <xdr:cNvPr id="8" name="Rectangle 23">
          <a:extLst>
            <a:ext uri="{FF2B5EF4-FFF2-40B4-BE49-F238E27FC236}">
              <a16:creationId xmlns:a16="http://schemas.microsoft.com/office/drawing/2014/main" id="{B33B9AB1-3E03-4E51-966C-0394D04E9465}"/>
            </a:ext>
          </a:extLst>
        </xdr:cNvPr>
        <xdr:cNvSpPr>
          <a:spLocks noChangeArrowheads="1"/>
        </xdr:cNvSpPr>
      </xdr:nvSpPr>
      <xdr:spPr bwMode="auto">
        <a:xfrm>
          <a:off x="5749787" y="8098735"/>
          <a:ext cx="50800" cy="50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kumimoji="1" lang="ja-JP" altLang="en-US"/>
        </a:p>
      </xdr:txBody>
    </xdr:sp>
    <xdr:clientData/>
  </xdr:twoCellAnchor>
  <xdr:twoCellAnchor>
    <xdr:from>
      <xdr:col>24</xdr:col>
      <xdr:colOff>38100</xdr:colOff>
      <xdr:row>14</xdr:row>
      <xdr:rowOff>88900</xdr:rowOff>
    </xdr:from>
    <xdr:to>
      <xdr:col>25</xdr:col>
      <xdr:colOff>12700</xdr:colOff>
      <xdr:row>14</xdr:row>
      <xdr:rowOff>127000</xdr:rowOff>
    </xdr:to>
    <xdr:sp macro="" textlink="">
      <xdr:nvSpPr>
        <xdr:cNvPr id="9" name="Rectangle 24">
          <a:extLst>
            <a:ext uri="{FF2B5EF4-FFF2-40B4-BE49-F238E27FC236}">
              <a16:creationId xmlns:a16="http://schemas.microsoft.com/office/drawing/2014/main" id="{CB1CBBAC-FD2D-49BA-A747-664205463C7B}"/>
            </a:ext>
          </a:extLst>
        </xdr:cNvPr>
        <xdr:cNvSpPr>
          <a:spLocks noChangeArrowheads="1"/>
        </xdr:cNvSpPr>
      </xdr:nvSpPr>
      <xdr:spPr bwMode="auto">
        <a:xfrm>
          <a:off x="5637143" y="7824857"/>
          <a:ext cx="49144" cy="38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kumimoji="1" lang="ja-JP" altLang="en-US"/>
        </a:p>
      </xdr:txBody>
    </xdr:sp>
    <xdr:clientData/>
  </xdr:twoCellAnchor>
  <xdr:twoCellAnchor>
    <xdr:from>
      <xdr:col>25</xdr:col>
      <xdr:colOff>190500</xdr:colOff>
      <xdr:row>14</xdr:row>
      <xdr:rowOff>88900</xdr:rowOff>
    </xdr:from>
    <xdr:to>
      <xdr:col>25</xdr:col>
      <xdr:colOff>241300</xdr:colOff>
      <xdr:row>14</xdr:row>
      <xdr:rowOff>139700</xdr:rowOff>
    </xdr:to>
    <xdr:sp macro="" textlink="">
      <xdr:nvSpPr>
        <xdr:cNvPr id="10" name="Rectangle 25">
          <a:extLst>
            <a:ext uri="{FF2B5EF4-FFF2-40B4-BE49-F238E27FC236}">
              <a16:creationId xmlns:a16="http://schemas.microsoft.com/office/drawing/2014/main" id="{C2B4E735-9AD9-4414-8307-5007B592ED0F}"/>
            </a:ext>
          </a:extLst>
        </xdr:cNvPr>
        <xdr:cNvSpPr>
          <a:spLocks noChangeArrowheads="1"/>
        </xdr:cNvSpPr>
      </xdr:nvSpPr>
      <xdr:spPr bwMode="auto">
        <a:xfrm>
          <a:off x="5864087" y="7824857"/>
          <a:ext cx="50800" cy="50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kumimoji="1" lang="ja-JP" altLang="en-US"/>
        </a:p>
      </xdr:txBody>
    </xdr:sp>
    <xdr:clientData/>
  </xdr:twoCellAnchor>
  <xdr:twoCellAnchor>
    <xdr:from>
      <xdr:col>24</xdr:col>
      <xdr:colOff>25400</xdr:colOff>
      <xdr:row>14</xdr:row>
      <xdr:rowOff>228600</xdr:rowOff>
    </xdr:from>
    <xdr:to>
      <xdr:col>25</xdr:col>
      <xdr:colOff>0</xdr:colOff>
      <xdr:row>15</xdr:row>
      <xdr:rowOff>25400</xdr:rowOff>
    </xdr:to>
    <xdr:sp macro="" textlink="">
      <xdr:nvSpPr>
        <xdr:cNvPr id="11" name="Rectangle 26">
          <a:extLst>
            <a:ext uri="{FF2B5EF4-FFF2-40B4-BE49-F238E27FC236}">
              <a16:creationId xmlns:a16="http://schemas.microsoft.com/office/drawing/2014/main" id="{95F9DEB0-6978-4656-9984-DBAD1C5A9668}"/>
            </a:ext>
          </a:extLst>
        </xdr:cNvPr>
        <xdr:cNvSpPr>
          <a:spLocks noChangeArrowheads="1"/>
        </xdr:cNvSpPr>
      </xdr:nvSpPr>
      <xdr:spPr bwMode="auto">
        <a:xfrm>
          <a:off x="5624443" y="7964557"/>
          <a:ext cx="49144" cy="4527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kumimoji="1" lang="ja-JP" altLang="en-US"/>
        </a:p>
      </xdr:txBody>
    </xdr:sp>
    <xdr:clientData/>
  </xdr:twoCellAnchor>
  <xdr:twoCellAnchor>
    <xdr:from>
      <xdr:col>25</xdr:col>
      <xdr:colOff>190500</xdr:colOff>
      <xdr:row>14</xdr:row>
      <xdr:rowOff>228600</xdr:rowOff>
    </xdr:from>
    <xdr:to>
      <xdr:col>25</xdr:col>
      <xdr:colOff>241300</xdr:colOff>
      <xdr:row>15</xdr:row>
      <xdr:rowOff>25400</xdr:rowOff>
    </xdr:to>
    <xdr:sp macro="" textlink="">
      <xdr:nvSpPr>
        <xdr:cNvPr id="12" name="Rectangle 27">
          <a:extLst>
            <a:ext uri="{FF2B5EF4-FFF2-40B4-BE49-F238E27FC236}">
              <a16:creationId xmlns:a16="http://schemas.microsoft.com/office/drawing/2014/main" id="{1D9AE94C-C9BE-4403-9557-16CC449C1B47}"/>
            </a:ext>
          </a:extLst>
        </xdr:cNvPr>
        <xdr:cNvSpPr>
          <a:spLocks noChangeArrowheads="1"/>
        </xdr:cNvSpPr>
      </xdr:nvSpPr>
      <xdr:spPr bwMode="auto">
        <a:xfrm>
          <a:off x="5864087" y="7964557"/>
          <a:ext cx="50800" cy="4527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kumimoji="1" lang="ja-JP" altLang="en-US"/>
        </a:p>
      </xdr:txBody>
    </xdr:sp>
    <xdr:clientData/>
  </xdr:twoCellAnchor>
  <xdr:twoCellAnchor>
    <xdr:from>
      <xdr:col>24</xdr:col>
      <xdr:colOff>25400</xdr:colOff>
      <xdr:row>15</xdr:row>
      <xdr:rowOff>101600</xdr:rowOff>
    </xdr:from>
    <xdr:to>
      <xdr:col>25</xdr:col>
      <xdr:colOff>0</xdr:colOff>
      <xdr:row>15</xdr:row>
      <xdr:rowOff>152400</xdr:rowOff>
    </xdr:to>
    <xdr:sp macro="" textlink="">
      <xdr:nvSpPr>
        <xdr:cNvPr id="13" name="Rectangle 28">
          <a:extLst>
            <a:ext uri="{FF2B5EF4-FFF2-40B4-BE49-F238E27FC236}">
              <a16:creationId xmlns:a16="http://schemas.microsoft.com/office/drawing/2014/main" id="{B584B18D-4D46-487D-99CF-DD3730CC4748}"/>
            </a:ext>
          </a:extLst>
        </xdr:cNvPr>
        <xdr:cNvSpPr>
          <a:spLocks noChangeArrowheads="1"/>
        </xdr:cNvSpPr>
      </xdr:nvSpPr>
      <xdr:spPr bwMode="auto">
        <a:xfrm>
          <a:off x="5624443" y="8086035"/>
          <a:ext cx="49144" cy="50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kumimoji="1" lang="ja-JP" altLang="en-US"/>
        </a:p>
      </xdr:txBody>
    </xdr:sp>
    <xdr:clientData/>
  </xdr:twoCellAnchor>
  <xdr:twoCellAnchor>
    <xdr:from>
      <xdr:col>25</xdr:col>
      <xdr:colOff>190500</xdr:colOff>
      <xdr:row>15</xdr:row>
      <xdr:rowOff>114300</xdr:rowOff>
    </xdr:from>
    <xdr:to>
      <xdr:col>25</xdr:col>
      <xdr:colOff>241300</xdr:colOff>
      <xdr:row>15</xdr:row>
      <xdr:rowOff>165100</xdr:rowOff>
    </xdr:to>
    <xdr:sp macro="" textlink="">
      <xdr:nvSpPr>
        <xdr:cNvPr id="14" name="Rectangle 29">
          <a:extLst>
            <a:ext uri="{FF2B5EF4-FFF2-40B4-BE49-F238E27FC236}">
              <a16:creationId xmlns:a16="http://schemas.microsoft.com/office/drawing/2014/main" id="{F10B979D-B284-49F2-97A6-7DD52EB8A274}"/>
            </a:ext>
          </a:extLst>
        </xdr:cNvPr>
        <xdr:cNvSpPr>
          <a:spLocks noChangeArrowheads="1"/>
        </xdr:cNvSpPr>
      </xdr:nvSpPr>
      <xdr:spPr bwMode="auto">
        <a:xfrm>
          <a:off x="5864087" y="8098735"/>
          <a:ext cx="50800" cy="50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kumimoji="1" lang="ja-JP" altLang="en-US"/>
        </a:p>
      </xdr:txBody>
    </xdr:sp>
    <xdr:clientData/>
  </xdr:twoCellAnchor>
  <xdr:twoCellAnchor>
    <xdr:from>
      <xdr:col>10</xdr:col>
      <xdr:colOff>198782</xdr:colOff>
      <xdr:row>16</xdr:row>
      <xdr:rowOff>107674</xdr:rowOff>
    </xdr:from>
    <xdr:to>
      <xdr:col>15</xdr:col>
      <xdr:colOff>8282</xdr:colOff>
      <xdr:row>17</xdr:row>
      <xdr:rowOff>145774</xdr:rowOff>
    </xdr:to>
    <xdr:sp macro="" textlink="">
      <xdr:nvSpPr>
        <xdr:cNvPr id="15" name="Oval 1">
          <a:extLst>
            <a:ext uri="{FF2B5EF4-FFF2-40B4-BE49-F238E27FC236}">
              <a16:creationId xmlns:a16="http://schemas.microsoft.com/office/drawing/2014/main" id="{7BD2698B-4F60-43DF-B1CC-AE18DD98C66B}"/>
            </a:ext>
          </a:extLst>
        </xdr:cNvPr>
        <xdr:cNvSpPr>
          <a:spLocks noChangeArrowheads="1"/>
        </xdr:cNvSpPr>
      </xdr:nvSpPr>
      <xdr:spPr bwMode="auto">
        <a:xfrm>
          <a:off x="2517912" y="7578587"/>
          <a:ext cx="1002196" cy="286578"/>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24</xdr:col>
      <xdr:colOff>38100</xdr:colOff>
      <xdr:row>3</xdr:row>
      <xdr:rowOff>101600</xdr:rowOff>
    </xdr:from>
    <xdr:to>
      <xdr:col>25</xdr:col>
      <xdr:colOff>203200</xdr:colOff>
      <xdr:row>4</xdr:row>
      <xdr:rowOff>139700</xdr:rowOff>
    </xdr:to>
    <xdr:sp macro="" textlink="">
      <xdr:nvSpPr>
        <xdr:cNvPr id="2159" name="Oval 1">
          <a:extLst>
            <a:ext uri="{FF2B5EF4-FFF2-40B4-BE49-F238E27FC236}">
              <a16:creationId xmlns:a16="http://schemas.microsoft.com/office/drawing/2014/main" id="{00000000-0008-0000-0100-00006F080000}"/>
            </a:ext>
          </a:extLst>
        </xdr:cNvPr>
        <xdr:cNvSpPr>
          <a:spLocks noChangeArrowheads="1"/>
        </xdr:cNvSpPr>
      </xdr:nvSpPr>
      <xdr:spPr bwMode="auto">
        <a:xfrm>
          <a:off x="5689600" y="825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5</xdr:row>
      <xdr:rowOff>101600</xdr:rowOff>
    </xdr:from>
    <xdr:to>
      <xdr:col>25</xdr:col>
      <xdr:colOff>203200</xdr:colOff>
      <xdr:row>6</xdr:row>
      <xdr:rowOff>139700</xdr:rowOff>
    </xdr:to>
    <xdr:sp macro="" textlink="">
      <xdr:nvSpPr>
        <xdr:cNvPr id="2160" name="Oval 52">
          <a:extLst>
            <a:ext uri="{FF2B5EF4-FFF2-40B4-BE49-F238E27FC236}">
              <a16:creationId xmlns:a16="http://schemas.microsoft.com/office/drawing/2014/main" id="{00000000-0008-0000-0100-000070080000}"/>
            </a:ext>
          </a:extLst>
        </xdr:cNvPr>
        <xdr:cNvSpPr>
          <a:spLocks noChangeArrowheads="1"/>
        </xdr:cNvSpPr>
      </xdr:nvSpPr>
      <xdr:spPr bwMode="auto">
        <a:xfrm>
          <a:off x="5689600" y="1333500"/>
          <a:ext cx="241300" cy="2667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7</xdr:row>
      <xdr:rowOff>101600</xdr:rowOff>
    </xdr:from>
    <xdr:to>
      <xdr:col>25</xdr:col>
      <xdr:colOff>203200</xdr:colOff>
      <xdr:row>8</xdr:row>
      <xdr:rowOff>139700</xdr:rowOff>
    </xdr:to>
    <xdr:sp macro="" textlink="">
      <xdr:nvSpPr>
        <xdr:cNvPr id="2161" name="Oval 53">
          <a:extLst>
            <a:ext uri="{FF2B5EF4-FFF2-40B4-BE49-F238E27FC236}">
              <a16:creationId xmlns:a16="http://schemas.microsoft.com/office/drawing/2014/main" id="{00000000-0008-0000-0100-000071080000}"/>
            </a:ext>
          </a:extLst>
        </xdr:cNvPr>
        <xdr:cNvSpPr>
          <a:spLocks noChangeArrowheads="1"/>
        </xdr:cNvSpPr>
      </xdr:nvSpPr>
      <xdr:spPr bwMode="auto">
        <a:xfrm>
          <a:off x="5689600" y="1790700"/>
          <a:ext cx="241300" cy="2667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9</xdr:row>
      <xdr:rowOff>101600</xdr:rowOff>
    </xdr:from>
    <xdr:to>
      <xdr:col>25</xdr:col>
      <xdr:colOff>203200</xdr:colOff>
      <xdr:row>10</xdr:row>
      <xdr:rowOff>139700</xdr:rowOff>
    </xdr:to>
    <xdr:sp macro="" textlink="">
      <xdr:nvSpPr>
        <xdr:cNvPr id="2162" name="Oval 54">
          <a:extLst>
            <a:ext uri="{FF2B5EF4-FFF2-40B4-BE49-F238E27FC236}">
              <a16:creationId xmlns:a16="http://schemas.microsoft.com/office/drawing/2014/main" id="{00000000-0008-0000-0100-000072080000}"/>
            </a:ext>
          </a:extLst>
        </xdr:cNvPr>
        <xdr:cNvSpPr>
          <a:spLocks noChangeArrowheads="1"/>
        </xdr:cNvSpPr>
      </xdr:nvSpPr>
      <xdr:spPr bwMode="auto">
        <a:xfrm>
          <a:off x="5689600" y="2247900"/>
          <a:ext cx="241300" cy="2667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50800</xdr:colOff>
      <xdr:row>11</xdr:row>
      <xdr:rowOff>127000</xdr:rowOff>
    </xdr:from>
    <xdr:to>
      <xdr:col>25</xdr:col>
      <xdr:colOff>190500</xdr:colOff>
      <xdr:row>12</xdr:row>
      <xdr:rowOff>127000</xdr:rowOff>
    </xdr:to>
    <xdr:sp macro="" textlink="">
      <xdr:nvSpPr>
        <xdr:cNvPr id="2163" name="Oval 55">
          <a:extLst>
            <a:ext uri="{FF2B5EF4-FFF2-40B4-BE49-F238E27FC236}">
              <a16:creationId xmlns:a16="http://schemas.microsoft.com/office/drawing/2014/main" id="{00000000-0008-0000-0100-000073080000}"/>
            </a:ext>
          </a:extLst>
        </xdr:cNvPr>
        <xdr:cNvSpPr>
          <a:spLocks noChangeArrowheads="1"/>
        </xdr:cNvSpPr>
      </xdr:nvSpPr>
      <xdr:spPr bwMode="auto">
        <a:xfrm>
          <a:off x="5702300" y="2755900"/>
          <a:ext cx="215900" cy="2540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13</xdr:row>
      <xdr:rowOff>101600</xdr:rowOff>
    </xdr:from>
    <xdr:to>
      <xdr:col>25</xdr:col>
      <xdr:colOff>203200</xdr:colOff>
      <xdr:row>14</xdr:row>
      <xdr:rowOff>139700</xdr:rowOff>
    </xdr:to>
    <xdr:sp macro="" textlink="">
      <xdr:nvSpPr>
        <xdr:cNvPr id="2164" name="Oval 56">
          <a:extLst>
            <a:ext uri="{FF2B5EF4-FFF2-40B4-BE49-F238E27FC236}">
              <a16:creationId xmlns:a16="http://schemas.microsoft.com/office/drawing/2014/main" id="{00000000-0008-0000-0100-000074080000}"/>
            </a:ext>
          </a:extLst>
        </xdr:cNvPr>
        <xdr:cNvSpPr>
          <a:spLocks noChangeArrowheads="1"/>
        </xdr:cNvSpPr>
      </xdr:nvSpPr>
      <xdr:spPr bwMode="auto">
        <a:xfrm>
          <a:off x="5689600" y="3238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15</xdr:row>
      <xdr:rowOff>101600</xdr:rowOff>
    </xdr:from>
    <xdr:to>
      <xdr:col>25</xdr:col>
      <xdr:colOff>203200</xdr:colOff>
      <xdr:row>16</xdr:row>
      <xdr:rowOff>139700</xdr:rowOff>
    </xdr:to>
    <xdr:sp macro="" textlink="">
      <xdr:nvSpPr>
        <xdr:cNvPr id="2165" name="Oval 57">
          <a:extLst>
            <a:ext uri="{FF2B5EF4-FFF2-40B4-BE49-F238E27FC236}">
              <a16:creationId xmlns:a16="http://schemas.microsoft.com/office/drawing/2014/main" id="{00000000-0008-0000-0100-000075080000}"/>
            </a:ext>
          </a:extLst>
        </xdr:cNvPr>
        <xdr:cNvSpPr>
          <a:spLocks noChangeArrowheads="1"/>
        </xdr:cNvSpPr>
      </xdr:nvSpPr>
      <xdr:spPr bwMode="auto">
        <a:xfrm>
          <a:off x="5689600" y="3746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17</xdr:row>
      <xdr:rowOff>101600</xdr:rowOff>
    </xdr:from>
    <xdr:to>
      <xdr:col>25</xdr:col>
      <xdr:colOff>203200</xdr:colOff>
      <xdr:row>18</xdr:row>
      <xdr:rowOff>139700</xdr:rowOff>
    </xdr:to>
    <xdr:sp macro="" textlink="">
      <xdr:nvSpPr>
        <xdr:cNvPr id="2166" name="Oval 58">
          <a:extLst>
            <a:ext uri="{FF2B5EF4-FFF2-40B4-BE49-F238E27FC236}">
              <a16:creationId xmlns:a16="http://schemas.microsoft.com/office/drawing/2014/main" id="{00000000-0008-0000-0100-000076080000}"/>
            </a:ext>
          </a:extLst>
        </xdr:cNvPr>
        <xdr:cNvSpPr>
          <a:spLocks noChangeArrowheads="1"/>
        </xdr:cNvSpPr>
      </xdr:nvSpPr>
      <xdr:spPr bwMode="auto">
        <a:xfrm>
          <a:off x="5689600" y="4254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19</xdr:row>
      <xdr:rowOff>101600</xdr:rowOff>
    </xdr:from>
    <xdr:to>
      <xdr:col>25</xdr:col>
      <xdr:colOff>203200</xdr:colOff>
      <xdr:row>20</xdr:row>
      <xdr:rowOff>139700</xdr:rowOff>
    </xdr:to>
    <xdr:sp macro="" textlink="">
      <xdr:nvSpPr>
        <xdr:cNvPr id="2167" name="Oval 59">
          <a:extLst>
            <a:ext uri="{FF2B5EF4-FFF2-40B4-BE49-F238E27FC236}">
              <a16:creationId xmlns:a16="http://schemas.microsoft.com/office/drawing/2014/main" id="{00000000-0008-0000-0100-000077080000}"/>
            </a:ext>
          </a:extLst>
        </xdr:cNvPr>
        <xdr:cNvSpPr>
          <a:spLocks noChangeArrowheads="1"/>
        </xdr:cNvSpPr>
      </xdr:nvSpPr>
      <xdr:spPr bwMode="auto">
        <a:xfrm>
          <a:off x="5689600" y="4762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21</xdr:row>
      <xdr:rowOff>101600</xdr:rowOff>
    </xdr:from>
    <xdr:to>
      <xdr:col>25</xdr:col>
      <xdr:colOff>203200</xdr:colOff>
      <xdr:row>22</xdr:row>
      <xdr:rowOff>139700</xdr:rowOff>
    </xdr:to>
    <xdr:sp macro="" textlink="">
      <xdr:nvSpPr>
        <xdr:cNvPr id="2168" name="Oval 60">
          <a:extLst>
            <a:ext uri="{FF2B5EF4-FFF2-40B4-BE49-F238E27FC236}">
              <a16:creationId xmlns:a16="http://schemas.microsoft.com/office/drawing/2014/main" id="{00000000-0008-0000-0100-000078080000}"/>
            </a:ext>
          </a:extLst>
        </xdr:cNvPr>
        <xdr:cNvSpPr>
          <a:spLocks noChangeArrowheads="1"/>
        </xdr:cNvSpPr>
      </xdr:nvSpPr>
      <xdr:spPr bwMode="auto">
        <a:xfrm>
          <a:off x="5689600" y="5270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23</xdr:row>
      <xdr:rowOff>101600</xdr:rowOff>
    </xdr:from>
    <xdr:to>
      <xdr:col>25</xdr:col>
      <xdr:colOff>203200</xdr:colOff>
      <xdr:row>24</xdr:row>
      <xdr:rowOff>139700</xdr:rowOff>
    </xdr:to>
    <xdr:sp macro="" textlink="">
      <xdr:nvSpPr>
        <xdr:cNvPr id="2169" name="Oval 61">
          <a:extLst>
            <a:ext uri="{FF2B5EF4-FFF2-40B4-BE49-F238E27FC236}">
              <a16:creationId xmlns:a16="http://schemas.microsoft.com/office/drawing/2014/main" id="{00000000-0008-0000-0100-000079080000}"/>
            </a:ext>
          </a:extLst>
        </xdr:cNvPr>
        <xdr:cNvSpPr>
          <a:spLocks noChangeArrowheads="1"/>
        </xdr:cNvSpPr>
      </xdr:nvSpPr>
      <xdr:spPr bwMode="auto">
        <a:xfrm>
          <a:off x="5689600" y="5778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25</xdr:row>
      <xdr:rowOff>101600</xdr:rowOff>
    </xdr:from>
    <xdr:to>
      <xdr:col>25</xdr:col>
      <xdr:colOff>203200</xdr:colOff>
      <xdr:row>26</xdr:row>
      <xdr:rowOff>139700</xdr:rowOff>
    </xdr:to>
    <xdr:sp macro="" textlink="">
      <xdr:nvSpPr>
        <xdr:cNvPr id="2170" name="Oval 62">
          <a:extLst>
            <a:ext uri="{FF2B5EF4-FFF2-40B4-BE49-F238E27FC236}">
              <a16:creationId xmlns:a16="http://schemas.microsoft.com/office/drawing/2014/main" id="{00000000-0008-0000-0100-00007A080000}"/>
            </a:ext>
          </a:extLst>
        </xdr:cNvPr>
        <xdr:cNvSpPr>
          <a:spLocks noChangeArrowheads="1"/>
        </xdr:cNvSpPr>
      </xdr:nvSpPr>
      <xdr:spPr bwMode="auto">
        <a:xfrm>
          <a:off x="5689600" y="6286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27</xdr:row>
      <xdr:rowOff>101600</xdr:rowOff>
    </xdr:from>
    <xdr:to>
      <xdr:col>25</xdr:col>
      <xdr:colOff>203200</xdr:colOff>
      <xdr:row>28</xdr:row>
      <xdr:rowOff>139700</xdr:rowOff>
    </xdr:to>
    <xdr:sp macro="" textlink="">
      <xdr:nvSpPr>
        <xdr:cNvPr id="2171" name="Oval 63">
          <a:extLst>
            <a:ext uri="{FF2B5EF4-FFF2-40B4-BE49-F238E27FC236}">
              <a16:creationId xmlns:a16="http://schemas.microsoft.com/office/drawing/2014/main" id="{00000000-0008-0000-0100-00007B080000}"/>
            </a:ext>
          </a:extLst>
        </xdr:cNvPr>
        <xdr:cNvSpPr>
          <a:spLocks noChangeArrowheads="1"/>
        </xdr:cNvSpPr>
      </xdr:nvSpPr>
      <xdr:spPr bwMode="auto">
        <a:xfrm>
          <a:off x="5689600" y="6794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29</xdr:row>
      <xdr:rowOff>101600</xdr:rowOff>
    </xdr:from>
    <xdr:to>
      <xdr:col>25</xdr:col>
      <xdr:colOff>203200</xdr:colOff>
      <xdr:row>30</xdr:row>
      <xdr:rowOff>139700</xdr:rowOff>
    </xdr:to>
    <xdr:sp macro="" textlink="">
      <xdr:nvSpPr>
        <xdr:cNvPr id="2172" name="Oval 64">
          <a:extLst>
            <a:ext uri="{FF2B5EF4-FFF2-40B4-BE49-F238E27FC236}">
              <a16:creationId xmlns:a16="http://schemas.microsoft.com/office/drawing/2014/main" id="{00000000-0008-0000-0100-00007C080000}"/>
            </a:ext>
          </a:extLst>
        </xdr:cNvPr>
        <xdr:cNvSpPr>
          <a:spLocks noChangeArrowheads="1"/>
        </xdr:cNvSpPr>
      </xdr:nvSpPr>
      <xdr:spPr bwMode="auto">
        <a:xfrm>
          <a:off x="5689600" y="7302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31</xdr:row>
      <xdr:rowOff>101600</xdr:rowOff>
    </xdr:from>
    <xdr:to>
      <xdr:col>25</xdr:col>
      <xdr:colOff>203200</xdr:colOff>
      <xdr:row>32</xdr:row>
      <xdr:rowOff>139700</xdr:rowOff>
    </xdr:to>
    <xdr:sp macro="" textlink="">
      <xdr:nvSpPr>
        <xdr:cNvPr id="2173" name="Oval 65">
          <a:extLst>
            <a:ext uri="{FF2B5EF4-FFF2-40B4-BE49-F238E27FC236}">
              <a16:creationId xmlns:a16="http://schemas.microsoft.com/office/drawing/2014/main" id="{00000000-0008-0000-0100-00007D080000}"/>
            </a:ext>
          </a:extLst>
        </xdr:cNvPr>
        <xdr:cNvSpPr>
          <a:spLocks noChangeArrowheads="1"/>
        </xdr:cNvSpPr>
      </xdr:nvSpPr>
      <xdr:spPr bwMode="auto">
        <a:xfrm>
          <a:off x="5689600" y="7810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33</xdr:row>
      <xdr:rowOff>101600</xdr:rowOff>
    </xdr:from>
    <xdr:to>
      <xdr:col>25</xdr:col>
      <xdr:colOff>203200</xdr:colOff>
      <xdr:row>34</xdr:row>
      <xdr:rowOff>139700</xdr:rowOff>
    </xdr:to>
    <xdr:sp macro="" textlink="">
      <xdr:nvSpPr>
        <xdr:cNvPr id="2174" name="Oval 66">
          <a:extLst>
            <a:ext uri="{FF2B5EF4-FFF2-40B4-BE49-F238E27FC236}">
              <a16:creationId xmlns:a16="http://schemas.microsoft.com/office/drawing/2014/main" id="{00000000-0008-0000-0100-00007E080000}"/>
            </a:ext>
          </a:extLst>
        </xdr:cNvPr>
        <xdr:cNvSpPr>
          <a:spLocks noChangeArrowheads="1"/>
        </xdr:cNvSpPr>
      </xdr:nvSpPr>
      <xdr:spPr bwMode="auto">
        <a:xfrm>
          <a:off x="5689600" y="8318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35</xdr:row>
      <xdr:rowOff>101600</xdr:rowOff>
    </xdr:from>
    <xdr:to>
      <xdr:col>25</xdr:col>
      <xdr:colOff>203200</xdr:colOff>
      <xdr:row>36</xdr:row>
      <xdr:rowOff>139700</xdr:rowOff>
    </xdr:to>
    <xdr:sp macro="" textlink="">
      <xdr:nvSpPr>
        <xdr:cNvPr id="2175" name="Oval 67">
          <a:extLst>
            <a:ext uri="{FF2B5EF4-FFF2-40B4-BE49-F238E27FC236}">
              <a16:creationId xmlns:a16="http://schemas.microsoft.com/office/drawing/2014/main" id="{00000000-0008-0000-0100-00007F080000}"/>
            </a:ext>
          </a:extLst>
        </xdr:cNvPr>
        <xdr:cNvSpPr>
          <a:spLocks noChangeArrowheads="1"/>
        </xdr:cNvSpPr>
      </xdr:nvSpPr>
      <xdr:spPr bwMode="auto">
        <a:xfrm>
          <a:off x="5689600" y="8826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37</xdr:row>
      <xdr:rowOff>101600</xdr:rowOff>
    </xdr:from>
    <xdr:to>
      <xdr:col>25</xdr:col>
      <xdr:colOff>203200</xdr:colOff>
      <xdr:row>38</xdr:row>
      <xdr:rowOff>139700</xdr:rowOff>
    </xdr:to>
    <xdr:sp macro="" textlink="">
      <xdr:nvSpPr>
        <xdr:cNvPr id="2176" name="Oval 68">
          <a:extLst>
            <a:ext uri="{FF2B5EF4-FFF2-40B4-BE49-F238E27FC236}">
              <a16:creationId xmlns:a16="http://schemas.microsoft.com/office/drawing/2014/main" id="{00000000-0008-0000-0100-000080080000}"/>
            </a:ext>
          </a:extLst>
        </xdr:cNvPr>
        <xdr:cNvSpPr>
          <a:spLocks noChangeArrowheads="1"/>
        </xdr:cNvSpPr>
      </xdr:nvSpPr>
      <xdr:spPr bwMode="auto">
        <a:xfrm>
          <a:off x="5689600" y="9334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39</xdr:row>
      <xdr:rowOff>101600</xdr:rowOff>
    </xdr:from>
    <xdr:to>
      <xdr:col>25</xdr:col>
      <xdr:colOff>203200</xdr:colOff>
      <xdr:row>40</xdr:row>
      <xdr:rowOff>139700</xdr:rowOff>
    </xdr:to>
    <xdr:sp macro="" textlink="">
      <xdr:nvSpPr>
        <xdr:cNvPr id="2177" name="Oval 69">
          <a:extLst>
            <a:ext uri="{FF2B5EF4-FFF2-40B4-BE49-F238E27FC236}">
              <a16:creationId xmlns:a16="http://schemas.microsoft.com/office/drawing/2014/main" id="{00000000-0008-0000-0100-000081080000}"/>
            </a:ext>
          </a:extLst>
        </xdr:cNvPr>
        <xdr:cNvSpPr>
          <a:spLocks noChangeArrowheads="1"/>
        </xdr:cNvSpPr>
      </xdr:nvSpPr>
      <xdr:spPr bwMode="auto">
        <a:xfrm>
          <a:off x="5689600" y="9842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41</xdr:row>
      <xdr:rowOff>101600</xdr:rowOff>
    </xdr:from>
    <xdr:to>
      <xdr:col>25</xdr:col>
      <xdr:colOff>203200</xdr:colOff>
      <xdr:row>42</xdr:row>
      <xdr:rowOff>139700</xdr:rowOff>
    </xdr:to>
    <xdr:sp macro="" textlink="">
      <xdr:nvSpPr>
        <xdr:cNvPr id="2178" name="Oval 70">
          <a:extLst>
            <a:ext uri="{FF2B5EF4-FFF2-40B4-BE49-F238E27FC236}">
              <a16:creationId xmlns:a16="http://schemas.microsoft.com/office/drawing/2014/main" id="{00000000-0008-0000-0100-000082080000}"/>
            </a:ext>
          </a:extLst>
        </xdr:cNvPr>
        <xdr:cNvSpPr>
          <a:spLocks noChangeArrowheads="1"/>
        </xdr:cNvSpPr>
      </xdr:nvSpPr>
      <xdr:spPr bwMode="auto">
        <a:xfrm>
          <a:off x="5689600" y="10350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24</xdr:col>
      <xdr:colOff>38100</xdr:colOff>
      <xdr:row>3</xdr:row>
      <xdr:rowOff>114300</xdr:rowOff>
    </xdr:from>
    <xdr:to>
      <xdr:col>25</xdr:col>
      <xdr:colOff>203200</xdr:colOff>
      <xdr:row>4</xdr:row>
      <xdr:rowOff>139700</xdr:rowOff>
    </xdr:to>
    <xdr:sp macro="" textlink="">
      <xdr:nvSpPr>
        <xdr:cNvPr id="3160" name="Oval 28">
          <a:extLst>
            <a:ext uri="{FF2B5EF4-FFF2-40B4-BE49-F238E27FC236}">
              <a16:creationId xmlns:a16="http://schemas.microsoft.com/office/drawing/2014/main" id="{00000000-0008-0000-0200-0000580C0000}"/>
            </a:ext>
          </a:extLst>
        </xdr:cNvPr>
        <xdr:cNvSpPr>
          <a:spLocks noChangeArrowheads="1"/>
        </xdr:cNvSpPr>
      </xdr:nvSpPr>
      <xdr:spPr bwMode="auto">
        <a:xfrm>
          <a:off x="5689600" y="838200"/>
          <a:ext cx="241300" cy="2794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5</xdr:row>
      <xdr:rowOff>101600</xdr:rowOff>
    </xdr:from>
    <xdr:to>
      <xdr:col>25</xdr:col>
      <xdr:colOff>203200</xdr:colOff>
      <xdr:row>6</xdr:row>
      <xdr:rowOff>139700</xdr:rowOff>
    </xdr:to>
    <xdr:sp macro="" textlink="">
      <xdr:nvSpPr>
        <xdr:cNvPr id="3161" name="Oval 29">
          <a:extLst>
            <a:ext uri="{FF2B5EF4-FFF2-40B4-BE49-F238E27FC236}">
              <a16:creationId xmlns:a16="http://schemas.microsoft.com/office/drawing/2014/main" id="{00000000-0008-0000-0200-0000590C0000}"/>
            </a:ext>
          </a:extLst>
        </xdr:cNvPr>
        <xdr:cNvSpPr>
          <a:spLocks noChangeArrowheads="1"/>
        </xdr:cNvSpPr>
      </xdr:nvSpPr>
      <xdr:spPr bwMode="auto">
        <a:xfrm>
          <a:off x="5689600" y="1333500"/>
          <a:ext cx="241300" cy="2667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7</xdr:row>
      <xdr:rowOff>101600</xdr:rowOff>
    </xdr:from>
    <xdr:to>
      <xdr:col>25</xdr:col>
      <xdr:colOff>203200</xdr:colOff>
      <xdr:row>8</xdr:row>
      <xdr:rowOff>139700</xdr:rowOff>
    </xdr:to>
    <xdr:sp macro="" textlink="">
      <xdr:nvSpPr>
        <xdr:cNvPr id="3162" name="Oval 30">
          <a:extLst>
            <a:ext uri="{FF2B5EF4-FFF2-40B4-BE49-F238E27FC236}">
              <a16:creationId xmlns:a16="http://schemas.microsoft.com/office/drawing/2014/main" id="{00000000-0008-0000-0200-00005A0C0000}"/>
            </a:ext>
          </a:extLst>
        </xdr:cNvPr>
        <xdr:cNvSpPr>
          <a:spLocks noChangeArrowheads="1"/>
        </xdr:cNvSpPr>
      </xdr:nvSpPr>
      <xdr:spPr bwMode="auto">
        <a:xfrm>
          <a:off x="5689600" y="1790700"/>
          <a:ext cx="241300" cy="2667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9</xdr:row>
      <xdr:rowOff>101600</xdr:rowOff>
    </xdr:from>
    <xdr:to>
      <xdr:col>25</xdr:col>
      <xdr:colOff>203200</xdr:colOff>
      <xdr:row>10</xdr:row>
      <xdr:rowOff>139700</xdr:rowOff>
    </xdr:to>
    <xdr:sp macro="" textlink="">
      <xdr:nvSpPr>
        <xdr:cNvPr id="3163" name="Oval 31">
          <a:extLst>
            <a:ext uri="{FF2B5EF4-FFF2-40B4-BE49-F238E27FC236}">
              <a16:creationId xmlns:a16="http://schemas.microsoft.com/office/drawing/2014/main" id="{00000000-0008-0000-0200-00005B0C0000}"/>
            </a:ext>
          </a:extLst>
        </xdr:cNvPr>
        <xdr:cNvSpPr>
          <a:spLocks noChangeArrowheads="1"/>
        </xdr:cNvSpPr>
      </xdr:nvSpPr>
      <xdr:spPr bwMode="auto">
        <a:xfrm>
          <a:off x="5689600" y="2247900"/>
          <a:ext cx="241300" cy="2667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11</xdr:row>
      <xdr:rowOff>101600</xdr:rowOff>
    </xdr:from>
    <xdr:to>
      <xdr:col>25</xdr:col>
      <xdr:colOff>203200</xdr:colOff>
      <xdr:row>12</xdr:row>
      <xdr:rowOff>139700</xdr:rowOff>
    </xdr:to>
    <xdr:sp macro="" textlink="">
      <xdr:nvSpPr>
        <xdr:cNvPr id="3164" name="Oval 32">
          <a:extLst>
            <a:ext uri="{FF2B5EF4-FFF2-40B4-BE49-F238E27FC236}">
              <a16:creationId xmlns:a16="http://schemas.microsoft.com/office/drawing/2014/main" id="{00000000-0008-0000-0200-00005C0C0000}"/>
            </a:ext>
          </a:extLst>
        </xdr:cNvPr>
        <xdr:cNvSpPr>
          <a:spLocks noChangeArrowheads="1"/>
        </xdr:cNvSpPr>
      </xdr:nvSpPr>
      <xdr:spPr bwMode="auto">
        <a:xfrm>
          <a:off x="5689600" y="2730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13</xdr:row>
      <xdr:rowOff>101600</xdr:rowOff>
    </xdr:from>
    <xdr:to>
      <xdr:col>25</xdr:col>
      <xdr:colOff>203200</xdr:colOff>
      <xdr:row>14</xdr:row>
      <xdr:rowOff>139700</xdr:rowOff>
    </xdr:to>
    <xdr:sp macro="" textlink="">
      <xdr:nvSpPr>
        <xdr:cNvPr id="3165" name="Oval 33">
          <a:extLst>
            <a:ext uri="{FF2B5EF4-FFF2-40B4-BE49-F238E27FC236}">
              <a16:creationId xmlns:a16="http://schemas.microsoft.com/office/drawing/2014/main" id="{00000000-0008-0000-0200-00005D0C0000}"/>
            </a:ext>
          </a:extLst>
        </xdr:cNvPr>
        <xdr:cNvSpPr>
          <a:spLocks noChangeArrowheads="1"/>
        </xdr:cNvSpPr>
      </xdr:nvSpPr>
      <xdr:spPr bwMode="auto">
        <a:xfrm>
          <a:off x="5689600" y="3238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15</xdr:row>
      <xdr:rowOff>101600</xdr:rowOff>
    </xdr:from>
    <xdr:to>
      <xdr:col>25</xdr:col>
      <xdr:colOff>203200</xdr:colOff>
      <xdr:row>16</xdr:row>
      <xdr:rowOff>139700</xdr:rowOff>
    </xdr:to>
    <xdr:sp macro="" textlink="">
      <xdr:nvSpPr>
        <xdr:cNvPr id="3166" name="Oval 34">
          <a:extLst>
            <a:ext uri="{FF2B5EF4-FFF2-40B4-BE49-F238E27FC236}">
              <a16:creationId xmlns:a16="http://schemas.microsoft.com/office/drawing/2014/main" id="{00000000-0008-0000-0200-00005E0C0000}"/>
            </a:ext>
          </a:extLst>
        </xdr:cNvPr>
        <xdr:cNvSpPr>
          <a:spLocks noChangeArrowheads="1"/>
        </xdr:cNvSpPr>
      </xdr:nvSpPr>
      <xdr:spPr bwMode="auto">
        <a:xfrm>
          <a:off x="5689600" y="3746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17</xdr:row>
      <xdr:rowOff>101600</xdr:rowOff>
    </xdr:from>
    <xdr:to>
      <xdr:col>25</xdr:col>
      <xdr:colOff>203200</xdr:colOff>
      <xdr:row>18</xdr:row>
      <xdr:rowOff>139700</xdr:rowOff>
    </xdr:to>
    <xdr:sp macro="" textlink="">
      <xdr:nvSpPr>
        <xdr:cNvPr id="3167" name="Oval 35">
          <a:extLst>
            <a:ext uri="{FF2B5EF4-FFF2-40B4-BE49-F238E27FC236}">
              <a16:creationId xmlns:a16="http://schemas.microsoft.com/office/drawing/2014/main" id="{00000000-0008-0000-0200-00005F0C0000}"/>
            </a:ext>
          </a:extLst>
        </xdr:cNvPr>
        <xdr:cNvSpPr>
          <a:spLocks noChangeArrowheads="1"/>
        </xdr:cNvSpPr>
      </xdr:nvSpPr>
      <xdr:spPr bwMode="auto">
        <a:xfrm>
          <a:off x="5689600" y="4254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19</xdr:row>
      <xdr:rowOff>101600</xdr:rowOff>
    </xdr:from>
    <xdr:to>
      <xdr:col>25</xdr:col>
      <xdr:colOff>203200</xdr:colOff>
      <xdr:row>20</xdr:row>
      <xdr:rowOff>139700</xdr:rowOff>
    </xdr:to>
    <xdr:sp macro="" textlink="">
      <xdr:nvSpPr>
        <xdr:cNvPr id="3168" name="Oval 36">
          <a:extLst>
            <a:ext uri="{FF2B5EF4-FFF2-40B4-BE49-F238E27FC236}">
              <a16:creationId xmlns:a16="http://schemas.microsoft.com/office/drawing/2014/main" id="{00000000-0008-0000-0200-0000600C0000}"/>
            </a:ext>
          </a:extLst>
        </xdr:cNvPr>
        <xdr:cNvSpPr>
          <a:spLocks noChangeArrowheads="1"/>
        </xdr:cNvSpPr>
      </xdr:nvSpPr>
      <xdr:spPr bwMode="auto">
        <a:xfrm>
          <a:off x="5689600" y="4762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21</xdr:row>
      <xdr:rowOff>101600</xdr:rowOff>
    </xdr:from>
    <xdr:to>
      <xdr:col>25</xdr:col>
      <xdr:colOff>203200</xdr:colOff>
      <xdr:row>22</xdr:row>
      <xdr:rowOff>139700</xdr:rowOff>
    </xdr:to>
    <xdr:sp macro="" textlink="">
      <xdr:nvSpPr>
        <xdr:cNvPr id="3169" name="Oval 37">
          <a:extLst>
            <a:ext uri="{FF2B5EF4-FFF2-40B4-BE49-F238E27FC236}">
              <a16:creationId xmlns:a16="http://schemas.microsoft.com/office/drawing/2014/main" id="{00000000-0008-0000-0200-0000610C0000}"/>
            </a:ext>
          </a:extLst>
        </xdr:cNvPr>
        <xdr:cNvSpPr>
          <a:spLocks noChangeArrowheads="1"/>
        </xdr:cNvSpPr>
      </xdr:nvSpPr>
      <xdr:spPr bwMode="auto">
        <a:xfrm>
          <a:off x="5689600" y="5270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23</xdr:row>
      <xdr:rowOff>101600</xdr:rowOff>
    </xdr:from>
    <xdr:to>
      <xdr:col>25</xdr:col>
      <xdr:colOff>203200</xdr:colOff>
      <xdr:row>24</xdr:row>
      <xdr:rowOff>139700</xdr:rowOff>
    </xdr:to>
    <xdr:sp macro="" textlink="">
      <xdr:nvSpPr>
        <xdr:cNvPr id="3170" name="Oval 38">
          <a:extLst>
            <a:ext uri="{FF2B5EF4-FFF2-40B4-BE49-F238E27FC236}">
              <a16:creationId xmlns:a16="http://schemas.microsoft.com/office/drawing/2014/main" id="{00000000-0008-0000-0200-0000620C0000}"/>
            </a:ext>
          </a:extLst>
        </xdr:cNvPr>
        <xdr:cNvSpPr>
          <a:spLocks noChangeArrowheads="1"/>
        </xdr:cNvSpPr>
      </xdr:nvSpPr>
      <xdr:spPr bwMode="auto">
        <a:xfrm>
          <a:off x="5689600" y="5778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25</xdr:row>
      <xdr:rowOff>101600</xdr:rowOff>
    </xdr:from>
    <xdr:to>
      <xdr:col>25</xdr:col>
      <xdr:colOff>203200</xdr:colOff>
      <xdr:row>26</xdr:row>
      <xdr:rowOff>139700</xdr:rowOff>
    </xdr:to>
    <xdr:sp macro="" textlink="">
      <xdr:nvSpPr>
        <xdr:cNvPr id="3171" name="Oval 39">
          <a:extLst>
            <a:ext uri="{FF2B5EF4-FFF2-40B4-BE49-F238E27FC236}">
              <a16:creationId xmlns:a16="http://schemas.microsoft.com/office/drawing/2014/main" id="{00000000-0008-0000-0200-0000630C0000}"/>
            </a:ext>
          </a:extLst>
        </xdr:cNvPr>
        <xdr:cNvSpPr>
          <a:spLocks noChangeArrowheads="1"/>
        </xdr:cNvSpPr>
      </xdr:nvSpPr>
      <xdr:spPr bwMode="auto">
        <a:xfrm>
          <a:off x="5689600" y="6286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27</xdr:row>
      <xdr:rowOff>101600</xdr:rowOff>
    </xdr:from>
    <xdr:to>
      <xdr:col>25</xdr:col>
      <xdr:colOff>203200</xdr:colOff>
      <xdr:row>28</xdr:row>
      <xdr:rowOff>139700</xdr:rowOff>
    </xdr:to>
    <xdr:sp macro="" textlink="">
      <xdr:nvSpPr>
        <xdr:cNvPr id="3172" name="Oval 40">
          <a:extLst>
            <a:ext uri="{FF2B5EF4-FFF2-40B4-BE49-F238E27FC236}">
              <a16:creationId xmlns:a16="http://schemas.microsoft.com/office/drawing/2014/main" id="{00000000-0008-0000-0200-0000640C0000}"/>
            </a:ext>
          </a:extLst>
        </xdr:cNvPr>
        <xdr:cNvSpPr>
          <a:spLocks noChangeArrowheads="1"/>
        </xdr:cNvSpPr>
      </xdr:nvSpPr>
      <xdr:spPr bwMode="auto">
        <a:xfrm>
          <a:off x="5689600" y="6794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29</xdr:row>
      <xdr:rowOff>101600</xdr:rowOff>
    </xdr:from>
    <xdr:to>
      <xdr:col>25</xdr:col>
      <xdr:colOff>203200</xdr:colOff>
      <xdr:row>30</xdr:row>
      <xdr:rowOff>139700</xdr:rowOff>
    </xdr:to>
    <xdr:sp macro="" textlink="">
      <xdr:nvSpPr>
        <xdr:cNvPr id="3173" name="Oval 41">
          <a:extLst>
            <a:ext uri="{FF2B5EF4-FFF2-40B4-BE49-F238E27FC236}">
              <a16:creationId xmlns:a16="http://schemas.microsoft.com/office/drawing/2014/main" id="{00000000-0008-0000-0200-0000650C0000}"/>
            </a:ext>
          </a:extLst>
        </xdr:cNvPr>
        <xdr:cNvSpPr>
          <a:spLocks noChangeArrowheads="1"/>
        </xdr:cNvSpPr>
      </xdr:nvSpPr>
      <xdr:spPr bwMode="auto">
        <a:xfrm>
          <a:off x="5689600" y="7302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31</xdr:row>
      <xdr:rowOff>101600</xdr:rowOff>
    </xdr:from>
    <xdr:to>
      <xdr:col>25</xdr:col>
      <xdr:colOff>203200</xdr:colOff>
      <xdr:row>32</xdr:row>
      <xdr:rowOff>139700</xdr:rowOff>
    </xdr:to>
    <xdr:sp macro="" textlink="">
      <xdr:nvSpPr>
        <xdr:cNvPr id="3174" name="Oval 42">
          <a:extLst>
            <a:ext uri="{FF2B5EF4-FFF2-40B4-BE49-F238E27FC236}">
              <a16:creationId xmlns:a16="http://schemas.microsoft.com/office/drawing/2014/main" id="{00000000-0008-0000-0200-0000660C0000}"/>
            </a:ext>
          </a:extLst>
        </xdr:cNvPr>
        <xdr:cNvSpPr>
          <a:spLocks noChangeArrowheads="1"/>
        </xdr:cNvSpPr>
      </xdr:nvSpPr>
      <xdr:spPr bwMode="auto">
        <a:xfrm>
          <a:off x="5689600" y="7810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33</xdr:row>
      <xdr:rowOff>101600</xdr:rowOff>
    </xdr:from>
    <xdr:to>
      <xdr:col>25</xdr:col>
      <xdr:colOff>203200</xdr:colOff>
      <xdr:row>34</xdr:row>
      <xdr:rowOff>139700</xdr:rowOff>
    </xdr:to>
    <xdr:sp macro="" textlink="">
      <xdr:nvSpPr>
        <xdr:cNvPr id="3175" name="Oval 43">
          <a:extLst>
            <a:ext uri="{FF2B5EF4-FFF2-40B4-BE49-F238E27FC236}">
              <a16:creationId xmlns:a16="http://schemas.microsoft.com/office/drawing/2014/main" id="{00000000-0008-0000-0200-0000670C0000}"/>
            </a:ext>
          </a:extLst>
        </xdr:cNvPr>
        <xdr:cNvSpPr>
          <a:spLocks noChangeArrowheads="1"/>
        </xdr:cNvSpPr>
      </xdr:nvSpPr>
      <xdr:spPr bwMode="auto">
        <a:xfrm>
          <a:off x="5689600" y="8318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35</xdr:row>
      <xdr:rowOff>101600</xdr:rowOff>
    </xdr:from>
    <xdr:to>
      <xdr:col>25</xdr:col>
      <xdr:colOff>203200</xdr:colOff>
      <xdr:row>36</xdr:row>
      <xdr:rowOff>139700</xdr:rowOff>
    </xdr:to>
    <xdr:sp macro="" textlink="">
      <xdr:nvSpPr>
        <xdr:cNvPr id="3176" name="Oval 44">
          <a:extLst>
            <a:ext uri="{FF2B5EF4-FFF2-40B4-BE49-F238E27FC236}">
              <a16:creationId xmlns:a16="http://schemas.microsoft.com/office/drawing/2014/main" id="{00000000-0008-0000-0200-0000680C0000}"/>
            </a:ext>
          </a:extLst>
        </xdr:cNvPr>
        <xdr:cNvSpPr>
          <a:spLocks noChangeArrowheads="1"/>
        </xdr:cNvSpPr>
      </xdr:nvSpPr>
      <xdr:spPr bwMode="auto">
        <a:xfrm>
          <a:off x="5689600" y="8826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37</xdr:row>
      <xdr:rowOff>101600</xdr:rowOff>
    </xdr:from>
    <xdr:to>
      <xdr:col>25</xdr:col>
      <xdr:colOff>203200</xdr:colOff>
      <xdr:row>38</xdr:row>
      <xdr:rowOff>139700</xdr:rowOff>
    </xdr:to>
    <xdr:sp macro="" textlink="">
      <xdr:nvSpPr>
        <xdr:cNvPr id="3177" name="Oval 45">
          <a:extLst>
            <a:ext uri="{FF2B5EF4-FFF2-40B4-BE49-F238E27FC236}">
              <a16:creationId xmlns:a16="http://schemas.microsoft.com/office/drawing/2014/main" id="{00000000-0008-0000-0200-0000690C0000}"/>
            </a:ext>
          </a:extLst>
        </xdr:cNvPr>
        <xdr:cNvSpPr>
          <a:spLocks noChangeArrowheads="1"/>
        </xdr:cNvSpPr>
      </xdr:nvSpPr>
      <xdr:spPr bwMode="auto">
        <a:xfrm>
          <a:off x="5689600" y="9334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39</xdr:row>
      <xdr:rowOff>101600</xdr:rowOff>
    </xdr:from>
    <xdr:to>
      <xdr:col>25</xdr:col>
      <xdr:colOff>203200</xdr:colOff>
      <xdr:row>40</xdr:row>
      <xdr:rowOff>139700</xdr:rowOff>
    </xdr:to>
    <xdr:sp macro="" textlink="">
      <xdr:nvSpPr>
        <xdr:cNvPr id="3178" name="Oval 46">
          <a:extLst>
            <a:ext uri="{FF2B5EF4-FFF2-40B4-BE49-F238E27FC236}">
              <a16:creationId xmlns:a16="http://schemas.microsoft.com/office/drawing/2014/main" id="{00000000-0008-0000-0200-00006A0C0000}"/>
            </a:ext>
          </a:extLst>
        </xdr:cNvPr>
        <xdr:cNvSpPr>
          <a:spLocks noChangeArrowheads="1"/>
        </xdr:cNvSpPr>
      </xdr:nvSpPr>
      <xdr:spPr bwMode="auto">
        <a:xfrm>
          <a:off x="5689600" y="9842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41</xdr:row>
      <xdr:rowOff>101600</xdr:rowOff>
    </xdr:from>
    <xdr:to>
      <xdr:col>25</xdr:col>
      <xdr:colOff>203200</xdr:colOff>
      <xdr:row>42</xdr:row>
      <xdr:rowOff>139700</xdr:rowOff>
    </xdr:to>
    <xdr:sp macro="" textlink="">
      <xdr:nvSpPr>
        <xdr:cNvPr id="3179" name="Oval 47">
          <a:extLst>
            <a:ext uri="{FF2B5EF4-FFF2-40B4-BE49-F238E27FC236}">
              <a16:creationId xmlns:a16="http://schemas.microsoft.com/office/drawing/2014/main" id="{00000000-0008-0000-0200-00006B0C0000}"/>
            </a:ext>
          </a:extLst>
        </xdr:cNvPr>
        <xdr:cNvSpPr>
          <a:spLocks noChangeArrowheads="1"/>
        </xdr:cNvSpPr>
      </xdr:nvSpPr>
      <xdr:spPr bwMode="auto">
        <a:xfrm>
          <a:off x="5689600" y="10350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24</xdr:col>
      <xdr:colOff>38100</xdr:colOff>
      <xdr:row>3</xdr:row>
      <xdr:rowOff>101600</xdr:rowOff>
    </xdr:from>
    <xdr:to>
      <xdr:col>25</xdr:col>
      <xdr:colOff>203200</xdr:colOff>
      <xdr:row>4</xdr:row>
      <xdr:rowOff>139700</xdr:rowOff>
    </xdr:to>
    <xdr:sp macro="" textlink="">
      <xdr:nvSpPr>
        <xdr:cNvPr id="4184" name="Oval 28">
          <a:extLst>
            <a:ext uri="{FF2B5EF4-FFF2-40B4-BE49-F238E27FC236}">
              <a16:creationId xmlns:a16="http://schemas.microsoft.com/office/drawing/2014/main" id="{00000000-0008-0000-0300-000058100000}"/>
            </a:ext>
          </a:extLst>
        </xdr:cNvPr>
        <xdr:cNvSpPr>
          <a:spLocks noChangeArrowheads="1"/>
        </xdr:cNvSpPr>
      </xdr:nvSpPr>
      <xdr:spPr bwMode="auto">
        <a:xfrm>
          <a:off x="5689600" y="825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5</xdr:row>
      <xdr:rowOff>101600</xdr:rowOff>
    </xdr:from>
    <xdr:to>
      <xdr:col>25</xdr:col>
      <xdr:colOff>203200</xdr:colOff>
      <xdr:row>6</xdr:row>
      <xdr:rowOff>139700</xdr:rowOff>
    </xdr:to>
    <xdr:sp macro="" textlink="">
      <xdr:nvSpPr>
        <xdr:cNvPr id="4185" name="Oval 29">
          <a:extLst>
            <a:ext uri="{FF2B5EF4-FFF2-40B4-BE49-F238E27FC236}">
              <a16:creationId xmlns:a16="http://schemas.microsoft.com/office/drawing/2014/main" id="{00000000-0008-0000-0300-000059100000}"/>
            </a:ext>
          </a:extLst>
        </xdr:cNvPr>
        <xdr:cNvSpPr>
          <a:spLocks noChangeArrowheads="1"/>
        </xdr:cNvSpPr>
      </xdr:nvSpPr>
      <xdr:spPr bwMode="auto">
        <a:xfrm>
          <a:off x="5689600" y="1333500"/>
          <a:ext cx="241300" cy="2667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7</xdr:row>
      <xdr:rowOff>101600</xdr:rowOff>
    </xdr:from>
    <xdr:to>
      <xdr:col>25</xdr:col>
      <xdr:colOff>203200</xdr:colOff>
      <xdr:row>8</xdr:row>
      <xdr:rowOff>139700</xdr:rowOff>
    </xdr:to>
    <xdr:sp macro="" textlink="">
      <xdr:nvSpPr>
        <xdr:cNvPr id="4186" name="Oval 30">
          <a:extLst>
            <a:ext uri="{FF2B5EF4-FFF2-40B4-BE49-F238E27FC236}">
              <a16:creationId xmlns:a16="http://schemas.microsoft.com/office/drawing/2014/main" id="{00000000-0008-0000-0300-00005A100000}"/>
            </a:ext>
          </a:extLst>
        </xdr:cNvPr>
        <xdr:cNvSpPr>
          <a:spLocks noChangeArrowheads="1"/>
        </xdr:cNvSpPr>
      </xdr:nvSpPr>
      <xdr:spPr bwMode="auto">
        <a:xfrm>
          <a:off x="5689600" y="1790700"/>
          <a:ext cx="241300" cy="2667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9</xdr:row>
      <xdr:rowOff>101600</xdr:rowOff>
    </xdr:from>
    <xdr:to>
      <xdr:col>25</xdr:col>
      <xdr:colOff>203200</xdr:colOff>
      <xdr:row>10</xdr:row>
      <xdr:rowOff>139700</xdr:rowOff>
    </xdr:to>
    <xdr:sp macro="" textlink="">
      <xdr:nvSpPr>
        <xdr:cNvPr id="4187" name="Oval 31">
          <a:extLst>
            <a:ext uri="{FF2B5EF4-FFF2-40B4-BE49-F238E27FC236}">
              <a16:creationId xmlns:a16="http://schemas.microsoft.com/office/drawing/2014/main" id="{00000000-0008-0000-0300-00005B100000}"/>
            </a:ext>
          </a:extLst>
        </xdr:cNvPr>
        <xdr:cNvSpPr>
          <a:spLocks noChangeArrowheads="1"/>
        </xdr:cNvSpPr>
      </xdr:nvSpPr>
      <xdr:spPr bwMode="auto">
        <a:xfrm>
          <a:off x="5689600" y="2247900"/>
          <a:ext cx="241300" cy="2667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11</xdr:row>
      <xdr:rowOff>101600</xdr:rowOff>
    </xdr:from>
    <xdr:to>
      <xdr:col>25</xdr:col>
      <xdr:colOff>203200</xdr:colOff>
      <xdr:row>12</xdr:row>
      <xdr:rowOff>139700</xdr:rowOff>
    </xdr:to>
    <xdr:sp macro="" textlink="">
      <xdr:nvSpPr>
        <xdr:cNvPr id="4188" name="Oval 32">
          <a:extLst>
            <a:ext uri="{FF2B5EF4-FFF2-40B4-BE49-F238E27FC236}">
              <a16:creationId xmlns:a16="http://schemas.microsoft.com/office/drawing/2014/main" id="{00000000-0008-0000-0300-00005C100000}"/>
            </a:ext>
          </a:extLst>
        </xdr:cNvPr>
        <xdr:cNvSpPr>
          <a:spLocks noChangeArrowheads="1"/>
        </xdr:cNvSpPr>
      </xdr:nvSpPr>
      <xdr:spPr bwMode="auto">
        <a:xfrm>
          <a:off x="5689600" y="2730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13</xdr:row>
      <xdr:rowOff>101600</xdr:rowOff>
    </xdr:from>
    <xdr:to>
      <xdr:col>25</xdr:col>
      <xdr:colOff>203200</xdr:colOff>
      <xdr:row>14</xdr:row>
      <xdr:rowOff>139700</xdr:rowOff>
    </xdr:to>
    <xdr:sp macro="" textlink="">
      <xdr:nvSpPr>
        <xdr:cNvPr id="4189" name="Oval 33">
          <a:extLst>
            <a:ext uri="{FF2B5EF4-FFF2-40B4-BE49-F238E27FC236}">
              <a16:creationId xmlns:a16="http://schemas.microsoft.com/office/drawing/2014/main" id="{00000000-0008-0000-0300-00005D100000}"/>
            </a:ext>
          </a:extLst>
        </xdr:cNvPr>
        <xdr:cNvSpPr>
          <a:spLocks noChangeArrowheads="1"/>
        </xdr:cNvSpPr>
      </xdr:nvSpPr>
      <xdr:spPr bwMode="auto">
        <a:xfrm>
          <a:off x="5689600" y="3238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63500</xdr:colOff>
      <xdr:row>15</xdr:row>
      <xdr:rowOff>101600</xdr:rowOff>
    </xdr:from>
    <xdr:to>
      <xdr:col>25</xdr:col>
      <xdr:colOff>228600</xdr:colOff>
      <xdr:row>16</xdr:row>
      <xdr:rowOff>139700</xdr:rowOff>
    </xdr:to>
    <xdr:sp macro="" textlink="">
      <xdr:nvSpPr>
        <xdr:cNvPr id="4190" name="Oval 34">
          <a:extLst>
            <a:ext uri="{FF2B5EF4-FFF2-40B4-BE49-F238E27FC236}">
              <a16:creationId xmlns:a16="http://schemas.microsoft.com/office/drawing/2014/main" id="{00000000-0008-0000-0300-00005E100000}"/>
            </a:ext>
          </a:extLst>
        </xdr:cNvPr>
        <xdr:cNvSpPr>
          <a:spLocks noChangeArrowheads="1"/>
        </xdr:cNvSpPr>
      </xdr:nvSpPr>
      <xdr:spPr bwMode="auto">
        <a:xfrm>
          <a:off x="5715000" y="3746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17</xdr:row>
      <xdr:rowOff>101600</xdr:rowOff>
    </xdr:from>
    <xdr:to>
      <xdr:col>25</xdr:col>
      <xdr:colOff>203200</xdr:colOff>
      <xdr:row>18</xdr:row>
      <xdr:rowOff>139700</xdr:rowOff>
    </xdr:to>
    <xdr:sp macro="" textlink="">
      <xdr:nvSpPr>
        <xdr:cNvPr id="4191" name="Oval 35">
          <a:extLst>
            <a:ext uri="{FF2B5EF4-FFF2-40B4-BE49-F238E27FC236}">
              <a16:creationId xmlns:a16="http://schemas.microsoft.com/office/drawing/2014/main" id="{00000000-0008-0000-0300-00005F100000}"/>
            </a:ext>
          </a:extLst>
        </xdr:cNvPr>
        <xdr:cNvSpPr>
          <a:spLocks noChangeArrowheads="1"/>
        </xdr:cNvSpPr>
      </xdr:nvSpPr>
      <xdr:spPr bwMode="auto">
        <a:xfrm>
          <a:off x="5689600" y="4254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50800</xdr:colOff>
      <xdr:row>19</xdr:row>
      <xdr:rowOff>101600</xdr:rowOff>
    </xdr:from>
    <xdr:to>
      <xdr:col>25</xdr:col>
      <xdr:colOff>215900</xdr:colOff>
      <xdr:row>20</xdr:row>
      <xdr:rowOff>139700</xdr:rowOff>
    </xdr:to>
    <xdr:sp macro="" textlink="">
      <xdr:nvSpPr>
        <xdr:cNvPr id="4192" name="Oval 36">
          <a:extLst>
            <a:ext uri="{FF2B5EF4-FFF2-40B4-BE49-F238E27FC236}">
              <a16:creationId xmlns:a16="http://schemas.microsoft.com/office/drawing/2014/main" id="{00000000-0008-0000-0300-000060100000}"/>
            </a:ext>
          </a:extLst>
        </xdr:cNvPr>
        <xdr:cNvSpPr>
          <a:spLocks noChangeArrowheads="1"/>
        </xdr:cNvSpPr>
      </xdr:nvSpPr>
      <xdr:spPr bwMode="auto">
        <a:xfrm>
          <a:off x="5702300" y="4762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21</xdr:row>
      <xdr:rowOff>101600</xdr:rowOff>
    </xdr:from>
    <xdr:to>
      <xdr:col>25</xdr:col>
      <xdr:colOff>203200</xdr:colOff>
      <xdr:row>22</xdr:row>
      <xdr:rowOff>139700</xdr:rowOff>
    </xdr:to>
    <xdr:sp macro="" textlink="">
      <xdr:nvSpPr>
        <xdr:cNvPr id="4193" name="Oval 37">
          <a:extLst>
            <a:ext uri="{FF2B5EF4-FFF2-40B4-BE49-F238E27FC236}">
              <a16:creationId xmlns:a16="http://schemas.microsoft.com/office/drawing/2014/main" id="{00000000-0008-0000-0300-000061100000}"/>
            </a:ext>
          </a:extLst>
        </xdr:cNvPr>
        <xdr:cNvSpPr>
          <a:spLocks noChangeArrowheads="1"/>
        </xdr:cNvSpPr>
      </xdr:nvSpPr>
      <xdr:spPr bwMode="auto">
        <a:xfrm>
          <a:off x="5689600" y="5270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23</xdr:row>
      <xdr:rowOff>101600</xdr:rowOff>
    </xdr:from>
    <xdr:to>
      <xdr:col>25</xdr:col>
      <xdr:colOff>203200</xdr:colOff>
      <xdr:row>24</xdr:row>
      <xdr:rowOff>139700</xdr:rowOff>
    </xdr:to>
    <xdr:sp macro="" textlink="">
      <xdr:nvSpPr>
        <xdr:cNvPr id="4194" name="Oval 38">
          <a:extLst>
            <a:ext uri="{FF2B5EF4-FFF2-40B4-BE49-F238E27FC236}">
              <a16:creationId xmlns:a16="http://schemas.microsoft.com/office/drawing/2014/main" id="{00000000-0008-0000-0300-000062100000}"/>
            </a:ext>
          </a:extLst>
        </xdr:cNvPr>
        <xdr:cNvSpPr>
          <a:spLocks noChangeArrowheads="1"/>
        </xdr:cNvSpPr>
      </xdr:nvSpPr>
      <xdr:spPr bwMode="auto">
        <a:xfrm>
          <a:off x="5689600" y="5778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25</xdr:row>
      <xdr:rowOff>101600</xdr:rowOff>
    </xdr:from>
    <xdr:to>
      <xdr:col>25</xdr:col>
      <xdr:colOff>203200</xdr:colOff>
      <xdr:row>26</xdr:row>
      <xdr:rowOff>139700</xdr:rowOff>
    </xdr:to>
    <xdr:sp macro="" textlink="">
      <xdr:nvSpPr>
        <xdr:cNvPr id="4195" name="Oval 39">
          <a:extLst>
            <a:ext uri="{FF2B5EF4-FFF2-40B4-BE49-F238E27FC236}">
              <a16:creationId xmlns:a16="http://schemas.microsoft.com/office/drawing/2014/main" id="{00000000-0008-0000-0300-000063100000}"/>
            </a:ext>
          </a:extLst>
        </xdr:cNvPr>
        <xdr:cNvSpPr>
          <a:spLocks noChangeArrowheads="1"/>
        </xdr:cNvSpPr>
      </xdr:nvSpPr>
      <xdr:spPr bwMode="auto">
        <a:xfrm>
          <a:off x="5689600" y="6286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27</xdr:row>
      <xdr:rowOff>101600</xdr:rowOff>
    </xdr:from>
    <xdr:to>
      <xdr:col>25</xdr:col>
      <xdr:colOff>203200</xdr:colOff>
      <xdr:row>28</xdr:row>
      <xdr:rowOff>139700</xdr:rowOff>
    </xdr:to>
    <xdr:sp macro="" textlink="">
      <xdr:nvSpPr>
        <xdr:cNvPr id="4196" name="Oval 40">
          <a:extLst>
            <a:ext uri="{FF2B5EF4-FFF2-40B4-BE49-F238E27FC236}">
              <a16:creationId xmlns:a16="http://schemas.microsoft.com/office/drawing/2014/main" id="{00000000-0008-0000-0300-000064100000}"/>
            </a:ext>
          </a:extLst>
        </xdr:cNvPr>
        <xdr:cNvSpPr>
          <a:spLocks noChangeArrowheads="1"/>
        </xdr:cNvSpPr>
      </xdr:nvSpPr>
      <xdr:spPr bwMode="auto">
        <a:xfrm>
          <a:off x="5689600" y="6794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29</xdr:row>
      <xdr:rowOff>101600</xdr:rowOff>
    </xdr:from>
    <xdr:to>
      <xdr:col>25</xdr:col>
      <xdr:colOff>203200</xdr:colOff>
      <xdr:row>30</xdr:row>
      <xdr:rowOff>139700</xdr:rowOff>
    </xdr:to>
    <xdr:sp macro="" textlink="">
      <xdr:nvSpPr>
        <xdr:cNvPr id="4197" name="Oval 41">
          <a:extLst>
            <a:ext uri="{FF2B5EF4-FFF2-40B4-BE49-F238E27FC236}">
              <a16:creationId xmlns:a16="http://schemas.microsoft.com/office/drawing/2014/main" id="{00000000-0008-0000-0300-000065100000}"/>
            </a:ext>
          </a:extLst>
        </xdr:cNvPr>
        <xdr:cNvSpPr>
          <a:spLocks noChangeArrowheads="1"/>
        </xdr:cNvSpPr>
      </xdr:nvSpPr>
      <xdr:spPr bwMode="auto">
        <a:xfrm>
          <a:off x="5689600" y="7302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31</xdr:row>
      <xdr:rowOff>101600</xdr:rowOff>
    </xdr:from>
    <xdr:to>
      <xdr:col>25</xdr:col>
      <xdr:colOff>203200</xdr:colOff>
      <xdr:row>32</xdr:row>
      <xdr:rowOff>139700</xdr:rowOff>
    </xdr:to>
    <xdr:sp macro="" textlink="">
      <xdr:nvSpPr>
        <xdr:cNvPr id="4198" name="Oval 42">
          <a:extLst>
            <a:ext uri="{FF2B5EF4-FFF2-40B4-BE49-F238E27FC236}">
              <a16:creationId xmlns:a16="http://schemas.microsoft.com/office/drawing/2014/main" id="{00000000-0008-0000-0300-000066100000}"/>
            </a:ext>
          </a:extLst>
        </xdr:cNvPr>
        <xdr:cNvSpPr>
          <a:spLocks noChangeArrowheads="1"/>
        </xdr:cNvSpPr>
      </xdr:nvSpPr>
      <xdr:spPr bwMode="auto">
        <a:xfrm>
          <a:off x="5689600" y="7810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33</xdr:row>
      <xdr:rowOff>101600</xdr:rowOff>
    </xdr:from>
    <xdr:to>
      <xdr:col>25</xdr:col>
      <xdr:colOff>203200</xdr:colOff>
      <xdr:row>34</xdr:row>
      <xdr:rowOff>139700</xdr:rowOff>
    </xdr:to>
    <xdr:sp macro="" textlink="">
      <xdr:nvSpPr>
        <xdr:cNvPr id="4199" name="Oval 43">
          <a:extLst>
            <a:ext uri="{FF2B5EF4-FFF2-40B4-BE49-F238E27FC236}">
              <a16:creationId xmlns:a16="http://schemas.microsoft.com/office/drawing/2014/main" id="{00000000-0008-0000-0300-000067100000}"/>
            </a:ext>
          </a:extLst>
        </xdr:cNvPr>
        <xdr:cNvSpPr>
          <a:spLocks noChangeArrowheads="1"/>
        </xdr:cNvSpPr>
      </xdr:nvSpPr>
      <xdr:spPr bwMode="auto">
        <a:xfrm>
          <a:off x="5689600" y="8318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35</xdr:row>
      <xdr:rowOff>101600</xdr:rowOff>
    </xdr:from>
    <xdr:to>
      <xdr:col>25</xdr:col>
      <xdr:colOff>203200</xdr:colOff>
      <xdr:row>36</xdr:row>
      <xdr:rowOff>139700</xdr:rowOff>
    </xdr:to>
    <xdr:sp macro="" textlink="">
      <xdr:nvSpPr>
        <xdr:cNvPr id="4200" name="Oval 44">
          <a:extLst>
            <a:ext uri="{FF2B5EF4-FFF2-40B4-BE49-F238E27FC236}">
              <a16:creationId xmlns:a16="http://schemas.microsoft.com/office/drawing/2014/main" id="{00000000-0008-0000-0300-000068100000}"/>
            </a:ext>
          </a:extLst>
        </xdr:cNvPr>
        <xdr:cNvSpPr>
          <a:spLocks noChangeArrowheads="1"/>
        </xdr:cNvSpPr>
      </xdr:nvSpPr>
      <xdr:spPr bwMode="auto">
        <a:xfrm>
          <a:off x="5689600" y="8826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37</xdr:row>
      <xdr:rowOff>101600</xdr:rowOff>
    </xdr:from>
    <xdr:to>
      <xdr:col>25</xdr:col>
      <xdr:colOff>203200</xdr:colOff>
      <xdr:row>38</xdr:row>
      <xdr:rowOff>139700</xdr:rowOff>
    </xdr:to>
    <xdr:sp macro="" textlink="">
      <xdr:nvSpPr>
        <xdr:cNvPr id="4201" name="Oval 45">
          <a:extLst>
            <a:ext uri="{FF2B5EF4-FFF2-40B4-BE49-F238E27FC236}">
              <a16:creationId xmlns:a16="http://schemas.microsoft.com/office/drawing/2014/main" id="{00000000-0008-0000-0300-000069100000}"/>
            </a:ext>
          </a:extLst>
        </xdr:cNvPr>
        <xdr:cNvSpPr>
          <a:spLocks noChangeArrowheads="1"/>
        </xdr:cNvSpPr>
      </xdr:nvSpPr>
      <xdr:spPr bwMode="auto">
        <a:xfrm>
          <a:off x="5689600" y="9334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39</xdr:row>
      <xdr:rowOff>101600</xdr:rowOff>
    </xdr:from>
    <xdr:to>
      <xdr:col>25</xdr:col>
      <xdr:colOff>203200</xdr:colOff>
      <xdr:row>40</xdr:row>
      <xdr:rowOff>139700</xdr:rowOff>
    </xdr:to>
    <xdr:sp macro="" textlink="">
      <xdr:nvSpPr>
        <xdr:cNvPr id="4202" name="Oval 46">
          <a:extLst>
            <a:ext uri="{FF2B5EF4-FFF2-40B4-BE49-F238E27FC236}">
              <a16:creationId xmlns:a16="http://schemas.microsoft.com/office/drawing/2014/main" id="{00000000-0008-0000-0300-00006A100000}"/>
            </a:ext>
          </a:extLst>
        </xdr:cNvPr>
        <xdr:cNvSpPr>
          <a:spLocks noChangeArrowheads="1"/>
        </xdr:cNvSpPr>
      </xdr:nvSpPr>
      <xdr:spPr bwMode="auto">
        <a:xfrm>
          <a:off x="5689600" y="9842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twoCellAnchor>
    <xdr:from>
      <xdr:col>24</xdr:col>
      <xdr:colOff>38100</xdr:colOff>
      <xdr:row>41</xdr:row>
      <xdr:rowOff>101600</xdr:rowOff>
    </xdr:from>
    <xdr:to>
      <xdr:col>25</xdr:col>
      <xdr:colOff>203200</xdr:colOff>
      <xdr:row>42</xdr:row>
      <xdr:rowOff>139700</xdr:rowOff>
    </xdr:to>
    <xdr:sp macro="" textlink="">
      <xdr:nvSpPr>
        <xdr:cNvPr id="4203" name="Oval 47">
          <a:extLst>
            <a:ext uri="{FF2B5EF4-FFF2-40B4-BE49-F238E27FC236}">
              <a16:creationId xmlns:a16="http://schemas.microsoft.com/office/drawing/2014/main" id="{00000000-0008-0000-0300-00006B100000}"/>
            </a:ext>
          </a:extLst>
        </xdr:cNvPr>
        <xdr:cNvSpPr>
          <a:spLocks noChangeArrowheads="1"/>
        </xdr:cNvSpPr>
      </xdr:nvSpPr>
      <xdr:spPr bwMode="auto">
        <a:xfrm>
          <a:off x="5689600" y="10350500"/>
          <a:ext cx="241300" cy="292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hyperlink" Target="mailto:unit-jn@unit-signs.co.jp" TargetMode="External"/><Relationship Id="rId13" Type="http://schemas.openxmlformats.org/officeDocument/2006/relationships/hyperlink" Target="mailto:unit-yoko@unit-signs.co.jp" TargetMode="External"/><Relationship Id="rId18" Type="http://schemas.openxmlformats.org/officeDocument/2006/relationships/hyperlink" Target="mailto:unit-osaka_minami@unit-signs.co.jp" TargetMode="External"/><Relationship Id="rId3" Type="http://schemas.openxmlformats.org/officeDocument/2006/relationships/hyperlink" Target="mailto:unit-mori@unit-signs.co.jp" TargetMode="External"/><Relationship Id="rId21" Type="http://schemas.openxmlformats.org/officeDocument/2006/relationships/hyperlink" Target="mailto:unit-fukuoka@unit-signs.co.jp" TargetMode="External"/><Relationship Id="rId7" Type="http://schemas.openxmlformats.org/officeDocument/2006/relationships/hyperlink" Target="mailto:jh@unit-signs.co.jp" TargetMode="External"/><Relationship Id="rId12" Type="http://schemas.openxmlformats.org/officeDocument/2006/relationships/hyperlink" Target="mailto:unit-sait@unit-signs.co.jp" TargetMode="External"/><Relationship Id="rId17" Type="http://schemas.openxmlformats.org/officeDocument/2006/relationships/hyperlink" Target="mailto:unit-osaka_kita@unit-signs.co.jp" TargetMode="External"/><Relationship Id="rId2" Type="http://schemas.openxmlformats.org/officeDocument/2006/relationships/hyperlink" Target="mailto:unit-sen@unit-signs.co.jp" TargetMode="External"/><Relationship Id="rId16" Type="http://schemas.openxmlformats.org/officeDocument/2006/relationships/hyperlink" Target="mailto:unit-kyoto@unit-signs.co.jp" TargetMode="External"/><Relationship Id="rId20" Type="http://schemas.openxmlformats.org/officeDocument/2006/relationships/hyperlink" Target="mailto:unit-hiroshima@unit-signs.co.jp" TargetMode="External"/><Relationship Id="rId1" Type="http://schemas.openxmlformats.org/officeDocument/2006/relationships/hyperlink" Target="mailto:unit-sapo@unit-signs.co.jp" TargetMode="External"/><Relationship Id="rId6" Type="http://schemas.openxmlformats.org/officeDocument/2006/relationships/hyperlink" Target="mailto:unit-gun@unit-signs.co.jp" TargetMode="External"/><Relationship Id="rId11" Type="http://schemas.openxmlformats.org/officeDocument/2006/relationships/hyperlink" Target="mailto:unit-iba@unit-signs.co.jp" TargetMode="External"/><Relationship Id="rId5" Type="http://schemas.openxmlformats.org/officeDocument/2006/relationships/hyperlink" Target="mailto:unit-hoku@unit-signs.co.jp" TargetMode="External"/><Relationship Id="rId15" Type="http://schemas.openxmlformats.org/officeDocument/2006/relationships/hyperlink" Target="mailto:unit-sizu@unit-signs.co.jp" TargetMode="External"/><Relationship Id="rId23" Type="http://schemas.openxmlformats.org/officeDocument/2006/relationships/printerSettings" Target="../printerSettings/printerSettings6.bin"/><Relationship Id="rId10" Type="http://schemas.openxmlformats.org/officeDocument/2006/relationships/hyperlink" Target="mailto:unit-nishi@unit-signs.co.jp" TargetMode="External"/><Relationship Id="rId19" Type="http://schemas.openxmlformats.org/officeDocument/2006/relationships/hyperlink" Target="mailto:unit-kobe@unit-signs.co.jp" TargetMode="External"/><Relationship Id="rId4" Type="http://schemas.openxmlformats.org/officeDocument/2006/relationships/hyperlink" Target="mailto:unit-kori@unit-signs.co.jp" TargetMode="External"/><Relationship Id="rId9" Type="http://schemas.openxmlformats.org/officeDocument/2006/relationships/hyperlink" Target="mailto:unit-jt@unit-signs.co.jp" TargetMode="External"/><Relationship Id="rId14" Type="http://schemas.openxmlformats.org/officeDocument/2006/relationships/hyperlink" Target="mailto:unit-hira@unit-signs.co.jp" TargetMode="External"/><Relationship Id="rId22" Type="http://schemas.openxmlformats.org/officeDocument/2006/relationships/hyperlink" Target="mailto:unit-chiba@unit-signs.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BD1-5F69-4855-8645-AAD374964935}">
  <sheetPr>
    <pageSetUpPr fitToPage="1"/>
  </sheetPr>
  <dimension ref="A1:I52"/>
  <sheetViews>
    <sheetView zoomScaleNormal="100" zoomScaleSheetLayoutView="100" workbookViewId="0">
      <selection activeCell="C17" sqref="C17"/>
    </sheetView>
  </sheetViews>
  <sheetFormatPr defaultRowHeight="13.5"/>
  <cols>
    <col min="1" max="1" width="10.25" style="39" customWidth="1"/>
    <col min="2" max="2" width="6.75" style="41" customWidth="1"/>
    <col min="3" max="3" width="24.5" style="39" customWidth="1"/>
    <col min="4" max="4" width="28.625" style="39" customWidth="1"/>
    <col min="5" max="5" width="12.125" style="39" customWidth="1"/>
    <col min="6" max="6" width="12.25" style="39" customWidth="1"/>
    <col min="7" max="7" width="31.375" style="40" bestFit="1" customWidth="1"/>
    <col min="8" max="16384" width="9" style="39"/>
  </cols>
  <sheetData>
    <row r="1" spans="1:9" s="50" customFormat="1" ht="27" customHeight="1">
      <c r="A1" s="82" t="s">
        <v>369</v>
      </c>
      <c r="B1" s="81" t="s">
        <v>368</v>
      </c>
      <c r="C1" s="80" t="s">
        <v>367</v>
      </c>
      <c r="D1" s="83" t="s">
        <v>370</v>
      </c>
      <c r="E1" s="80" t="s">
        <v>366</v>
      </c>
      <c r="F1" s="79" t="s">
        <v>365</v>
      </c>
      <c r="G1" s="78" t="s">
        <v>364</v>
      </c>
      <c r="H1" s="39"/>
    </row>
    <row r="2" spans="1:9" ht="15.75" customHeight="1">
      <c r="A2" s="88" t="s">
        <v>363</v>
      </c>
      <c r="B2" s="93" t="s">
        <v>362</v>
      </c>
      <c r="C2" s="77" t="s">
        <v>361</v>
      </c>
      <c r="D2" s="51" t="s">
        <v>360</v>
      </c>
      <c r="E2" s="94" t="s">
        <v>359</v>
      </c>
      <c r="F2" s="86" t="s">
        <v>358</v>
      </c>
      <c r="G2" s="120" t="s">
        <v>372</v>
      </c>
      <c r="H2" s="50"/>
      <c r="I2" s="50"/>
    </row>
    <row r="3" spans="1:9" ht="15.75" customHeight="1">
      <c r="A3" s="89"/>
      <c r="B3" s="85"/>
      <c r="C3" s="48" t="s">
        <v>357</v>
      </c>
      <c r="D3" s="47"/>
      <c r="E3" s="91"/>
      <c r="F3" s="87"/>
      <c r="G3" s="121"/>
      <c r="I3" s="50"/>
    </row>
    <row r="4" spans="1:9" ht="15.75" customHeight="1">
      <c r="A4" s="88" t="s">
        <v>356</v>
      </c>
      <c r="B4" s="84" t="s">
        <v>355</v>
      </c>
      <c r="C4" s="58" t="s">
        <v>354</v>
      </c>
      <c r="D4" s="45" t="s">
        <v>353</v>
      </c>
      <c r="E4" s="90" t="s">
        <v>352</v>
      </c>
      <c r="F4" s="90" t="s">
        <v>351</v>
      </c>
      <c r="G4" s="121" t="s">
        <v>350</v>
      </c>
    </row>
    <row r="5" spans="1:9" ht="15.75" customHeight="1">
      <c r="A5" s="89"/>
      <c r="B5" s="85"/>
      <c r="C5" s="76" t="s">
        <v>349</v>
      </c>
      <c r="D5" s="47"/>
      <c r="E5" s="91"/>
      <c r="F5" s="91"/>
      <c r="G5" s="121"/>
    </row>
    <row r="6" spans="1:9" ht="15.75" customHeight="1">
      <c r="A6" s="88" t="s">
        <v>348</v>
      </c>
      <c r="B6" s="93" t="s">
        <v>347</v>
      </c>
      <c r="C6" s="75" t="s">
        <v>346</v>
      </c>
      <c r="D6" s="51" t="s">
        <v>345</v>
      </c>
      <c r="E6" s="95" t="s">
        <v>344</v>
      </c>
      <c r="F6" s="94" t="s">
        <v>343</v>
      </c>
      <c r="G6" s="121" t="s">
        <v>342</v>
      </c>
      <c r="I6" s="50"/>
    </row>
    <row r="7" spans="1:9" ht="15.75" customHeight="1">
      <c r="A7" s="89"/>
      <c r="B7" s="85"/>
      <c r="C7" s="74" t="s">
        <v>341</v>
      </c>
      <c r="D7" s="47"/>
      <c r="E7" s="87"/>
      <c r="F7" s="91"/>
      <c r="G7" s="121"/>
    </row>
    <row r="8" spans="1:9" ht="15.75" customHeight="1">
      <c r="A8" s="88" t="s">
        <v>340</v>
      </c>
      <c r="B8" s="84" t="s">
        <v>339</v>
      </c>
      <c r="C8" s="67" t="s">
        <v>338</v>
      </c>
      <c r="D8" s="73" t="s">
        <v>337</v>
      </c>
      <c r="E8" s="90" t="s">
        <v>336</v>
      </c>
      <c r="F8" s="90" t="s">
        <v>335</v>
      </c>
      <c r="G8" s="121" t="s">
        <v>334</v>
      </c>
    </row>
    <row r="9" spans="1:9" ht="15.75" customHeight="1">
      <c r="A9" s="89"/>
      <c r="B9" s="85"/>
      <c r="C9" s="48" t="s">
        <v>333</v>
      </c>
      <c r="D9" s="52" t="s">
        <v>332</v>
      </c>
      <c r="E9" s="91"/>
      <c r="F9" s="91"/>
      <c r="G9" s="121"/>
    </row>
    <row r="10" spans="1:9" ht="15.75" customHeight="1">
      <c r="A10" s="88" t="s">
        <v>331</v>
      </c>
      <c r="B10" s="84" t="s">
        <v>386</v>
      </c>
      <c r="C10" s="49" t="s">
        <v>387</v>
      </c>
      <c r="D10" s="45" t="s">
        <v>330</v>
      </c>
      <c r="E10" s="90" t="s">
        <v>329</v>
      </c>
      <c r="F10" s="90" t="s">
        <v>328</v>
      </c>
      <c r="G10" s="121" t="s">
        <v>327</v>
      </c>
      <c r="I10" s="50"/>
    </row>
    <row r="11" spans="1:9" ht="15.75" customHeight="1">
      <c r="A11" s="89"/>
      <c r="B11" s="85"/>
      <c r="C11" s="72"/>
      <c r="D11" s="47"/>
      <c r="E11" s="91"/>
      <c r="F11" s="91"/>
      <c r="G11" s="121"/>
    </row>
    <row r="12" spans="1:9" ht="15.75" customHeight="1">
      <c r="A12" s="88" t="s">
        <v>326</v>
      </c>
      <c r="B12" s="84" t="s">
        <v>378</v>
      </c>
      <c r="C12" s="67" t="s">
        <v>379</v>
      </c>
      <c r="D12" s="45" t="s">
        <v>325</v>
      </c>
      <c r="E12" s="90" t="s">
        <v>381</v>
      </c>
      <c r="F12" s="90" t="s">
        <v>382</v>
      </c>
      <c r="G12" s="121" t="s">
        <v>324</v>
      </c>
    </row>
    <row r="13" spans="1:9" ht="15.75" customHeight="1">
      <c r="A13" s="89"/>
      <c r="B13" s="85"/>
      <c r="C13" s="48" t="s">
        <v>380</v>
      </c>
      <c r="D13" s="47"/>
      <c r="E13" s="91"/>
      <c r="F13" s="91"/>
      <c r="G13" s="121"/>
    </row>
    <row r="14" spans="1:9" ht="15.75" customHeight="1">
      <c r="A14" s="88" t="s">
        <v>323</v>
      </c>
      <c r="B14" s="84" t="s">
        <v>322</v>
      </c>
      <c r="C14" s="67" t="s">
        <v>321</v>
      </c>
      <c r="D14" s="66" t="s">
        <v>320</v>
      </c>
      <c r="E14" s="86" t="s">
        <v>319</v>
      </c>
      <c r="F14" s="86" t="s">
        <v>318</v>
      </c>
      <c r="G14" s="121" t="s">
        <v>317</v>
      </c>
    </row>
    <row r="15" spans="1:9" ht="15.75" customHeight="1">
      <c r="A15" s="89"/>
      <c r="B15" s="85"/>
      <c r="C15" s="68"/>
      <c r="D15" s="69" t="s">
        <v>316</v>
      </c>
      <c r="E15" s="87"/>
      <c r="F15" s="87"/>
      <c r="G15" s="121"/>
      <c r="H15" s="50"/>
      <c r="I15" s="50"/>
    </row>
    <row r="16" spans="1:9" ht="15.75" customHeight="1">
      <c r="A16" s="88" t="s">
        <v>315</v>
      </c>
      <c r="B16" s="84" t="s">
        <v>314</v>
      </c>
      <c r="C16" s="67" t="s">
        <v>313</v>
      </c>
      <c r="D16" s="66" t="s">
        <v>312</v>
      </c>
      <c r="E16" s="86" t="s">
        <v>311</v>
      </c>
      <c r="F16" s="90" t="s">
        <v>310</v>
      </c>
      <c r="G16" s="121" t="s">
        <v>309</v>
      </c>
      <c r="H16" s="50"/>
      <c r="I16" s="50"/>
    </row>
    <row r="17" spans="1:9" ht="15.75" customHeight="1">
      <c r="A17" s="89"/>
      <c r="B17" s="85"/>
      <c r="C17" s="71" t="s">
        <v>308</v>
      </c>
      <c r="D17" s="64" t="s">
        <v>307</v>
      </c>
      <c r="E17" s="87"/>
      <c r="F17" s="91"/>
      <c r="G17" s="121"/>
      <c r="H17" s="50"/>
      <c r="I17" s="50"/>
    </row>
    <row r="18" spans="1:9" ht="15.75" customHeight="1">
      <c r="A18" s="88" t="s">
        <v>306</v>
      </c>
      <c r="B18" s="84" t="s">
        <v>305</v>
      </c>
      <c r="C18" s="67" t="s">
        <v>304</v>
      </c>
      <c r="D18" s="66" t="s">
        <v>303</v>
      </c>
      <c r="E18" s="86" t="s">
        <v>302</v>
      </c>
      <c r="F18" s="86" t="s">
        <v>301</v>
      </c>
      <c r="G18" s="121" t="s">
        <v>300</v>
      </c>
      <c r="H18" s="50"/>
      <c r="I18" s="50"/>
    </row>
    <row r="19" spans="1:9" ht="15.75" customHeight="1">
      <c r="A19" s="89"/>
      <c r="B19" s="85"/>
      <c r="C19" s="48" t="s">
        <v>299</v>
      </c>
      <c r="D19" s="69" t="s">
        <v>298</v>
      </c>
      <c r="E19" s="87"/>
      <c r="F19" s="87"/>
      <c r="G19" s="121"/>
      <c r="H19" s="50"/>
      <c r="I19" s="50"/>
    </row>
    <row r="20" spans="1:9" ht="15.75" customHeight="1">
      <c r="A20" s="88" t="s">
        <v>297</v>
      </c>
      <c r="B20" s="84" t="s">
        <v>296</v>
      </c>
      <c r="C20" s="70" t="s">
        <v>295</v>
      </c>
      <c r="D20" s="66" t="s">
        <v>294</v>
      </c>
      <c r="E20" s="90" t="s">
        <v>293</v>
      </c>
      <c r="F20" s="86" t="s">
        <v>292</v>
      </c>
      <c r="G20" s="121" t="s">
        <v>291</v>
      </c>
    </row>
    <row r="21" spans="1:9" ht="15.75" customHeight="1">
      <c r="A21" s="89"/>
      <c r="B21" s="85"/>
      <c r="C21" s="48" t="s">
        <v>290</v>
      </c>
      <c r="D21" s="69"/>
      <c r="E21" s="91"/>
      <c r="F21" s="87"/>
      <c r="G21" s="121"/>
    </row>
    <row r="22" spans="1:9" ht="15.75" customHeight="1">
      <c r="A22" s="88" t="s">
        <v>289</v>
      </c>
      <c r="B22" s="84" t="s">
        <v>288</v>
      </c>
      <c r="C22" s="67" t="s">
        <v>287</v>
      </c>
      <c r="D22" s="51" t="s">
        <v>286</v>
      </c>
      <c r="E22" s="90" t="s">
        <v>285</v>
      </c>
      <c r="F22" s="90" t="s">
        <v>284</v>
      </c>
      <c r="G22" s="121" t="s">
        <v>283</v>
      </c>
      <c r="I22" s="50"/>
    </row>
    <row r="23" spans="1:9" ht="15.75" customHeight="1">
      <c r="A23" s="89"/>
      <c r="B23" s="85"/>
      <c r="C23" s="48" t="s">
        <v>282</v>
      </c>
      <c r="D23" s="47" t="s">
        <v>281</v>
      </c>
      <c r="E23" s="91"/>
      <c r="F23" s="91"/>
      <c r="G23" s="121"/>
    </row>
    <row r="24" spans="1:9" ht="15.75" customHeight="1">
      <c r="A24" s="88" t="s">
        <v>280</v>
      </c>
      <c r="B24" s="84" t="s">
        <v>279</v>
      </c>
      <c r="C24" s="67" t="s">
        <v>278</v>
      </c>
      <c r="D24" s="45" t="s">
        <v>277</v>
      </c>
      <c r="E24" s="90" t="s">
        <v>276</v>
      </c>
      <c r="F24" s="90" t="s">
        <v>275</v>
      </c>
      <c r="G24" s="121" t="s">
        <v>274</v>
      </c>
    </row>
    <row r="25" spans="1:9" ht="15.75" customHeight="1">
      <c r="A25" s="89"/>
      <c r="B25" s="85"/>
      <c r="C25" s="68"/>
      <c r="D25" s="47"/>
      <c r="E25" s="91"/>
      <c r="F25" s="91"/>
      <c r="G25" s="121"/>
      <c r="H25" s="50"/>
      <c r="I25" s="50"/>
    </row>
    <row r="26" spans="1:9" ht="15.75" customHeight="1">
      <c r="A26" s="88" t="s">
        <v>273</v>
      </c>
      <c r="B26" s="84" t="s">
        <v>272</v>
      </c>
      <c r="C26" s="67" t="s">
        <v>271</v>
      </c>
      <c r="D26" s="45" t="s">
        <v>270</v>
      </c>
      <c r="E26" s="90" t="s">
        <v>269</v>
      </c>
      <c r="F26" s="90" t="s">
        <v>268</v>
      </c>
      <c r="G26" s="121" t="s">
        <v>184</v>
      </c>
    </row>
    <row r="27" spans="1:9" ht="15.75" customHeight="1">
      <c r="A27" s="89"/>
      <c r="B27" s="85"/>
      <c r="C27" s="48" t="s">
        <v>267</v>
      </c>
      <c r="D27" s="47"/>
      <c r="E27" s="91"/>
      <c r="F27" s="91"/>
      <c r="G27" s="121"/>
    </row>
    <row r="28" spans="1:9" ht="15.75" customHeight="1">
      <c r="A28" s="88" t="s">
        <v>266</v>
      </c>
      <c r="B28" s="84" t="s">
        <v>265</v>
      </c>
      <c r="C28" s="67" t="s">
        <v>264</v>
      </c>
      <c r="D28" s="66" t="s">
        <v>263</v>
      </c>
      <c r="E28" s="86" t="s">
        <v>262</v>
      </c>
      <c r="F28" s="90" t="s">
        <v>261</v>
      </c>
      <c r="G28" s="121" t="s">
        <v>260</v>
      </c>
    </row>
    <row r="29" spans="1:9" ht="15.75" customHeight="1">
      <c r="A29" s="89"/>
      <c r="B29" s="93"/>
      <c r="C29" s="65"/>
      <c r="D29" s="64" t="s">
        <v>259</v>
      </c>
      <c r="E29" s="87"/>
      <c r="F29" s="91"/>
      <c r="G29" s="121"/>
    </row>
    <row r="30" spans="1:9" ht="15.75" customHeight="1">
      <c r="A30" s="88" t="s">
        <v>258</v>
      </c>
      <c r="B30" s="84" t="s">
        <v>257</v>
      </c>
      <c r="C30" s="63" t="s">
        <v>256</v>
      </c>
      <c r="D30" s="45" t="s">
        <v>255</v>
      </c>
      <c r="E30" s="86" t="s">
        <v>254</v>
      </c>
      <c r="F30" s="116" t="s">
        <v>253</v>
      </c>
      <c r="G30" s="121" t="s">
        <v>186</v>
      </c>
    </row>
    <row r="31" spans="1:9" ht="15.75" customHeight="1">
      <c r="A31" s="89"/>
      <c r="B31" s="85"/>
      <c r="C31" s="60" t="s">
        <v>252</v>
      </c>
      <c r="D31" s="47" t="s">
        <v>251</v>
      </c>
      <c r="E31" s="87"/>
      <c r="F31" s="117"/>
      <c r="G31" s="121"/>
      <c r="I31" s="50"/>
    </row>
    <row r="32" spans="1:9" ht="15.75" customHeight="1">
      <c r="A32" s="88" t="s">
        <v>250</v>
      </c>
      <c r="B32" s="84" t="s">
        <v>249</v>
      </c>
      <c r="C32" s="62" t="s">
        <v>248</v>
      </c>
      <c r="D32" s="61" t="s">
        <v>247</v>
      </c>
      <c r="E32" s="86" t="s">
        <v>246</v>
      </c>
      <c r="F32" s="116" t="s">
        <v>245</v>
      </c>
      <c r="G32" s="121" t="s">
        <v>244</v>
      </c>
      <c r="I32" s="50"/>
    </row>
    <row r="33" spans="1:9" ht="15.75" customHeight="1">
      <c r="A33" s="89"/>
      <c r="B33" s="85"/>
      <c r="C33" s="60" t="s">
        <v>243</v>
      </c>
      <c r="D33" s="60" t="s">
        <v>373</v>
      </c>
      <c r="E33" s="87"/>
      <c r="F33" s="117"/>
      <c r="G33" s="121"/>
    </row>
    <row r="34" spans="1:9" ht="15.75" customHeight="1">
      <c r="A34" s="88" t="s">
        <v>242</v>
      </c>
      <c r="B34" s="84" t="s">
        <v>241</v>
      </c>
      <c r="C34" s="59" t="s">
        <v>240</v>
      </c>
      <c r="D34" s="45" t="s">
        <v>239</v>
      </c>
      <c r="E34" s="90" t="s">
        <v>238</v>
      </c>
      <c r="F34" s="90" t="s">
        <v>237</v>
      </c>
      <c r="G34" s="121" t="s">
        <v>236</v>
      </c>
    </row>
    <row r="35" spans="1:9" ht="15.75" customHeight="1">
      <c r="A35" s="92"/>
      <c r="B35" s="101"/>
      <c r="C35" s="57" t="s">
        <v>235</v>
      </c>
      <c r="D35" s="56" t="s">
        <v>234</v>
      </c>
      <c r="E35" s="102"/>
      <c r="F35" s="102"/>
      <c r="G35" s="121"/>
      <c r="H35" s="50"/>
      <c r="I35" s="50"/>
    </row>
    <row r="36" spans="1:9" ht="15.75" customHeight="1">
      <c r="A36" s="55" t="s">
        <v>221</v>
      </c>
      <c r="B36" s="107" t="s">
        <v>233</v>
      </c>
      <c r="C36" s="108"/>
      <c r="D36" s="108"/>
      <c r="E36" s="108"/>
      <c r="F36" s="108"/>
      <c r="G36" s="121"/>
      <c r="I36" s="50"/>
    </row>
    <row r="37" spans="1:9" ht="15.75" customHeight="1">
      <c r="A37" s="112" t="s">
        <v>232</v>
      </c>
      <c r="B37" s="113"/>
      <c r="C37" s="113"/>
      <c r="D37" s="113"/>
      <c r="E37" s="113"/>
      <c r="F37" s="113"/>
      <c r="G37" s="121"/>
    </row>
    <row r="38" spans="1:9" ht="15.75" customHeight="1">
      <c r="A38" s="114" t="s">
        <v>231</v>
      </c>
      <c r="B38" s="115"/>
      <c r="C38" s="115"/>
      <c r="D38" s="115"/>
      <c r="E38" s="115"/>
      <c r="F38" s="115"/>
      <c r="G38" s="121"/>
      <c r="H38" s="50"/>
      <c r="I38" s="50"/>
    </row>
    <row r="39" spans="1:9" ht="15.75" customHeight="1">
      <c r="A39" s="88" t="s">
        <v>230</v>
      </c>
      <c r="B39" s="84" t="s">
        <v>229</v>
      </c>
      <c r="C39" s="58" t="s">
        <v>228</v>
      </c>
      <c r="D39" s="45" t="s">
        <v>227</v>
      </c>
      <c r="E39" s="90" t="s">
        <v>226</v>
      </c>
      <c r="F39" s="90" t="s">
        <v>225</v>
      </c>
      <c r="G39" s="121" t="s">
        <v>224</v>
      </c>
      <c r="H39" s="50"/>
      <c r="I39" s="50"/>
    </row>
    <row r="40" spans="1:9" ht="15.75" customHeight="1">
      <c r="A40" s="92"/>
      <c r="B40" s="101"/>
      <c r="C40" s="57" t="s">
        <v>223</v>
      </c>
      <c r="D40" s="56" t="s">
        <v>222</v>
      </c>
      <c r="E40" s="102"/>
      <c r="F40" s="102"/>
      <c r="G40" s="121"/>
      <c r="H40" s="50"/>
      <c r="I40" s="50"/>
    </row>
    <row r="41" spans="1:9" ht="15.75" customHeight="1">
      <c r="A41" s="55" t="s">
        <v>221</v>
      </c>
      <c r="B41" s="97" t="s">
        <v>220</v>
      </c>
      <c r="C41" s="98"/>
      <c r="D41" s="98"/>
      <c r="E41" s="98"/>
      <c r="F41" s="98"/>
      <c r="G41" s="121"/>
      <c r="I41" s="50"/>
    </row>
    <row r="42" spans="1:9" ht="15.75" customHeight="1">
      <c r="A42" s="99" t="s">
        <v>219</v>
      </c>
      <c r="B42" s="100"/>
      <c r="C42" s="100"/>
      <c r="D42" s="100"/>
      <c r="E42" s="100"/>
      <c r="F42" s="100"/>
      <c r="G42" s="121"/>
      <c r="I42" s="50"/>
    </row>
    <row r="43" spans="1:9" ht="15.75" customHeight="1">
      <c r="A43" s="105" t="s">
        <v>218</v>
      </c>
      <c r="B43" s="106"/>
      <c r="C43" s="106"/>
      <c r="D43" s="106"/>
      <c r="E43" s="106"/>
      <c r="F43" s="106"/>
      <c r="G43" s="121"/>
    </row>
    <row r="44" spans="1:9" ht="15.75" customHeight="1">
      <c r="A44" s="118" t="s">
        <v>217</v>
      </c>
      <c r="B44" s="84" t="s">
        <v>216</v>
      </c>
      <c r="C44" s="54" t="s">
        <v>215</v>
      </c>
      <c r="D44" s="51" t="s">
        <v>214</v>
      </c>
      <c r="E44" s="103" t="s">
        <v>213</v>
      </c>
      <c r="F44" s="104" t="s">
        <v>212</v>
      </c>
      <c r="G44" s="121" t="s">
        <v>211</v>
      </c>
    </row>
    <row r="45" spans="1:9" ht="15.75" customHeight="1">
      <c r="A45" s="119"/>
      <c r="B45" s="85"/>
      <c r="C45" s="54" t="s">
        <v>210</v>
      </c>
      <c r="D45" s="51"/>
      <c r="E45" s="103"/>
      <c r="F45" s="104"/>
      <c r="G45" s="121"/>
    </row>
    <row r="46" spans="1:9" ht="15.75" customHeight="1">
      <c r="A46" s="88" t="s">
        <v>209</v>
      </c>
      <c r="B46" s="96" t="s">
        <v>208</v>
      </c>
      <c r="C46" s="53" t="s">
        <v>207</v>
      </c>
      <c r="D46" s="45" t="s">
        <v>206</v>
      </c>
      <c r="E46" s="90" t="s">
        <v>205</v>
      </c>
      <c r="F46" s="90" t="s">
        <v>204</v>
      </c>
      <c r="G46" s="121" t="s">
        <v>203</v>
      </c>
      <c r="H46" s="50"/>
      <c r="I46" s="50"/>
    </row>
    <row r="47" spans="1:9" ht="15.75" customHeight="1">
      <c r="A47" s="89"/>
      <c r="B47" s="96"/>
      <c r="C47" s="52" t="s">
        <v>202</v>
      </c>
      <c r="D47" s="51" t="s">
        <v>201</v>
      </c>
      <c r="E47" s="94"/>
      <c r="F47" s="94"/>
      <c r="G47" s="121"/>
      <c r="I47" s="50"/>
    </row>
    <row r="48" spans="1:9">
      <c r="A48" s="88" t="s">
        <v>200</v>
      </c>
      <c r="B48" s="84" t="s">
        <v>199</v>
      </c>
      <c r="C48" s="49" t="s">
        <v>198</v>
      </c>
      <c r="D48" s="45" t="s">
        <v>375</v>
      </c>
      <c r="E48" s="90" t="s">
        <v>197</v>
      </c>
      <c r="F48" s="90" t="s">
        <v>196</v>
      </c>
      <c r="G48" s="121" t="s">
        <v>195</v>
      </c>
    </row>
    <row r="49" spans="1:7">
      <c r="A49" s="89"/>
      <c r="B49" s="85"/>
      <c r="C49" s="48" t="s">
        <v>194</v>
      </c>
      <c r="D49" s="47" t="s">
        <v>374</v>
      </c>
      <c r="E49" s="91"/>
      <c r="F49" s="91"/>
      <c r="G49" s="121"/>
    </row>
    <row r="50" spans="1:7">
      <c r="A50" s="88" t="s">
        <v>193</v>
      </c>
      <c r="B50" s="84" t="s">
        <v>192</v>
      </c>
      <c r="C50" s="46" t="s">
        <v>191</v>
      </c>
      <c r="D50" s="45" t="s">
        <v>377</v>
      </c>
      <c r="E50" s="90" t="s">
        <v>190</v>
      </c>
      <c r="F50" s="90" t="s">
        <v>189</v>
      </c>
      <c r="G50" s="121" t="s">
        <v>188</v>
      </c>
    </row>
    <row r="51" spans="1:7" ht="14.25" thickBot="1">
      <c r="A51" s="109"/>
      <c r="B51" s="110"/>
      <c r="C51" s="44" t="s">
        <v>187</v>
      </c>
      <c r="D51" s="43" t="s">
        <v>376</v>
      </c>
      <c r="E51" s="111"/>
      <c r="F51" s="111"/>
      <c r="G51" s="122"/>
    </row>
    <row r="52" spans="1:7">
      <c r="B52" s="42"/>
    </row>
  </sheetData>
  <sheetProtection algorithmName="SHA-512" hashValue="prmTDK1NV2fH426RGig1l6EP2vgN+SvKTfr6UGaDnuBzzoIJmptOIxcePk4jzjj2uO2rcFi62AE9sIWdzdQ5JA==" saltValue="siCu3on8sdnjdXdHQ0Fp4Q==" spinCount="100000" sheet="1" objects="1" scenarios="1"/>
  <mergeCells count="116">
    <mergeCell ref="G48:G49"/>
    <mergeCell ref="G50:G51"/>
    <mergeCell ref="G20:G21"/>
    <mergeCell ref="G22:G23"/>
    <mergeCell ref="G24:G25"/>
    <mergeCell ref="G26:G27"/>
    <mergeCell ref="G28:G29"/>
    <mergeCell ref="G30:G31"/>
    <mergeCell ref="E14:E15"/>
    <mergeCell ref="F18:F19"/>
    <mergeCell ref="E18:E19"/>
    <mergeCell ref="F20:F21"/>
    <mergeCell ref="E46:E47"/>
    <mergeCell ref="G44:G45"/>
    <mergeCell ref="G16:G17"/>
    <mergeCell ref="G18:G19"/>
    <mergeCell ref="F16:F17"/>
    <mergeCell ref="F28:F29"/>
    <mergeCell ref="G32:G33"/>
    <mergeCell ref="G34:G38"/>
    <mergeCell ref="G39:G43"/>
    <mergeCell ref="G46:G47"/>
    <mergeCell ref="E24:E25"/>
    <mergeCell ref="F34:F35"/>
    <mergeCell ref="G2:G3"/>
    <mergeCell ref="G4:G5"/>
    <mergeCell ref="G6:G7"/>
    <mergeCell ref="G8:G9"/>
    <mergeCell ref="G10:G11"/>
    <mergeCell ref="G12:G13"/>
    <mergeCell ref="G14:G15"/>
    <mergeCell ref="F2:F3"/>
    <mergeCell ref="F14:F15"/>
    <mergeCell ref="F4:F5"/>
    <mergeCell ref="F6:F7"/>
    <mergeCell ref="F8:F9"/>
    <mergeCell ref="F10:F11"/>
    <mergeCell ref="F12:F13"/>
    <mergeCell ref="A50:A51"/>
    <mergeCell ref="B50:B51"/>
    <mergeCell ref="E50:E51"/>
    <mergeCell ref="F50:F51"/>
    <mergeCell ref="A26:A27"/>
    <mergeCell ref="B26:B27"/>
    <mergeCell ref="E26:E27"/>
    <mergeCell ref="F26:F27"/>
    <mergeCell ref="A37:F37"/>
    <mergeCell ref="A38:F38"/>
    <mergeCell ref="F30:F31"/>
    <mergeCell ref="A32:A33"/>
    <mergeCell ref="B32:B33"/>
    <mergeCell ref="E32:E33"/>
    <mergeCell ref="F32:F33"/>
    <mergeCell ref="A48:A49"/>
    <mergeCell ref="B28:B29"/>
    <mergeCell ref="E28:E29"/>
    <mergeCell ref="A30:A31"/>
    <mergeCell ref="B48:B49"/>
    <mergeCell ref="E48:E49"/>
    <mergeCell ref="F48:F49"/>
    <mergeCell ref="A44:A45"/>
    <mergeCell ref="F44:F45"/>
    <mergeCell ref="A43:F43"/>
    <mergeCell ref="F46:F47"/>
    <mergeCell ref="B34:B35"/>
    <mergeCell ref="E34:E35"/>
    <mergeCell ref="B36:F36"/>
    <mergeCell ref="F22:F23"/>
    <mergeCell ref="A24:A25"/>
    <mergeCell ref="B24:B25"/>
    <mergeCell ref="F24:F25"/>
    <mergeCell ref="A20:A21"/>
    <mergeCell ref="B20:B21"/>
    <mergeCell ref="E20:E21"/>
    <mergeCell ref="B41:F41"/>
    <mergeCell ref="A42:F42"/>
    <mergeCell ref="A39:A40"/>
    <mergeCell ref="B39:B40"/>
    <mergeCell ref="E39:E40"/>
    <mergeCell ref="F39:F40"/>
    <mergeCell ref="A6:A7"/>
    <mergeCell ref="B6:B7"/>
    <mergeCell ref="E6:E7"/>
    <mergeCell ref="A8:A9"/>
    <mergeCell ref="B8:B9"/>
    <mergeCell ref="E8:E9"/>
    <mergeCell ref="A28:A29"/>
    <mergeCell ref="A46:A47"/>
    <mergeCell ref="B46:B47"/>
    <mergeCell ref="B44:B45"/>
    <mergeCell ref="E44:E45"/>
    <mergeCell ref="A18:A19"/>
    <mergeCell ref="B30:B31"/>
    <mergeCell ref="E30:E31"/>
    <mergeCell ref="A22:A23"/>
    <mergeCell ref="B22:B23"/>
    <mergeCell ref="E22:E23"/>
    <mergeCell ref="A34:A35"/>
    <mergeCell ref="A2:A3"/>
    <mergeCell ref="B2:B3"/>
    <mergeCell ref="E2:E3"/>
    <mergeCell ref="A4:A5"/>
    <mergeCell ref="B4:B5"/>
    <mergeCell ref="E4:E5"/>
    <mergeCell ref="B18:B19"/>
    <mergeCell ref="A10:A11"/>
    <mergeCell ref="B10:B11"/>
    <mergeCell ref="E10:E11"/>
    <mergeCell ref="A12:A13"/>
    <mergeCell ref="B12:B13"/>
    <mergeCell ref="E12:E13"/>
    <mergeCell ref="A14:A15"/>
    <mergeCell ref="B14:B15"/>
    <mergeCell ref="A16:A17"/>
    <mergeCell ref="B16:B17"/>
    <mergeCell ref="E16:E17"/>
  </mergeCells>
  <phoneticPr fontId="3"/>
  <printOptions horizontalCentered="1"/>
  <pageMargins left="0" right="0" top="1.1023622047244095" bottom="0" header="0.39370078740157483" footer="0"/>
  <pageSetup paperSize="9" orientation="portrait" r:id="rId1"/>
  <headerFooter>
    <oddHeader xml:space="preserve">&amp;C&amp;"ＭＳ Ｐゴシック,太字"&amp;20事業所住所一覧&amp;R2023.12.11修正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G50"/>
  <sheetViews>
    <sheetView showGridLines="0" tabSelected="1" view="pageBreakPreview" zoomScale="115" zoomScaleNormal="115" zoomScaleSheetLayoutView="115" workbookViewId="0">
      <selection activeCell="Q19" sqref="Q19:S20"/>
    </sheetView>
  </sheetViews>
  <sheetFormatPr defaultColWidth="9" defaultRowHeight="13.5"/>
  <cols>
    <col min="1" max="2" width="2.625" style="4" customWidth="1"/>
    <col min="3" max="11" width="3.125" style="3" customWidth="1"/>
    <col min="12" max="12" width="3" style="3" customWidth="1"/>
    <col min="13" max="16" width="3.125" style="3" customWidth="1"/>
    <col min="17" max="19" width="2.875" style="3" customWidth="1"/>
    <col min="20" max="21" width="3.5" style="3" customWidth="1"/>
    <col min="22" max="23" width="2.625" style="3" customWidth="1"/>
    <col min="24" max="24" width="3.625" style="3" customWidth="1"/>
    <col min="25" max="25" width="1" style="3" customWidth="1"/>
    <col min="26" max="27" width="3.625" style="3" customWidth="1"/>
    <col min="28" max="28" width="4.125" style="3" customWidth="1"/>
    <col min="29" max="29" width="5.625" style="3" customWidth="1"/>
    <col min="30" max="30" width="2.625" style="3" customWidth="1"/>
    <col min="31" max="31" width="3.625" style="8" customWidth="1"/>
    <col min="32" max="33" width="9" style="8"/>
    <col min="34" max="16384" width="9" style="3"/>
  </cols>
  <sheetData>
    <row r="1" spans="1:33" s="5" customFormat="1" ht="320.25" customHeight="1">
      <c r="A1" s="6"/>
      <c r="B1" s="6"/>
      <c r="AE1" s="8"/>
      <c r="AF1" s="8"/>
      <c r="AG1" s="8"/>
    </row>
    <row r="2" spans="1:33" ht="8.25" customHeight="1">
      <c r="A2" s="6"/>
      <c r="B2" s="6"/>
      <c r="C2" s="5"/>
      <c r="D2" s="5"/>
      <c r="E2" s="5"/>
      <c r="F2" s="5"/>
      <c r="G2" s="5"/>
      <c r="H2" s="5"/>
      <c r="I2" s="5"/>
      <c r="J2" s="5"/>
      <c r="K2" s="5"/>
      <c r="L2" s="5"/>
      <c r="M2" s="5"/>
      <c r="N2" s="5"/>
      <c r="O2" s="5"/>
      <c r="P2" s="5"/>
      <c r="Q2" s="5"/>
      <c r="R2" s="5"/>
      <c r="S2" s="5"/>
      <c r="T2" s="5"/>
      <c r="U2" s="5"/>
      <c r="V2" s="5"/>
      <c r="W2" s="5"/>
      <c r="X2" s="5"/>
      <c r="Y2" s="5"/>
      <c r="Z2" s="5"/>
      <c r="AA2" s="5"/>
      <c r="AB2" s="5"/>
      <c r="AC2" s="5"/>
      <c r="AD2" s="5"/>
    </row>
    <row r="3" spans="1:33" ht="20.100000000000001" customHeight="1" thickBot="1">
      <c r="A3" s="6"/>
      <c r="B3" s="6"/>
      <c r="C3" s="5"/>
      <c r="D3" s="5"/>
      <c r="E3" s="5"/>
      <c r="F3" s="5"/>
      <c r="G3" s="5"/>
      <c r="H3" s="5"/>
      <c r="I3" s="5"/>
      <c r="J3" s="5"/>
      <c r="K3" s="11" t="s">
        <v>0</v>
      </c>
      <c r="L3" s="5"/>
      <c r="M3" s="142" t="s">
        <v>1</v>
      </c>
      <c r="N3" s="143"/>
      <c r="O3" s="143"/>
      <c r="P3" s="143"/>
      <c r="Q3" s="144"/>
      <c r="R3" s="136" t="s">
        <v>2</v>
      </c>
      <c r="S3" s="137"/>
      <c r="T3" s="137"/>
      <c r="U3" s="138"/>
      <c r="V3" s="139"/>
      <c r="W3" s="140"/>
      <c r="X3" s="140"/>
      <c r="Y3" s="140"/>
      <c r="Z3" s="140"/>
      <c r="AA3" s="140"/>
      <c r="AB3" s="140"/>
      <c r="AC3" s="140"/>
      <c r="AD3" s="141"/>
    </row>
    <row r="4" spans="1:33" ht="9.75" customHeight="1">
      <c r="A4" s="191" t="s">
        <v>3</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3"/>
    </row>
    <row r="5" spans="1:33" ht="21" customHeight="1" thickBot="1">
      <c r="A5" s="194"/>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6"/>
      <c r="AF5" s="15"/>
    </row>
    <row r="6" spans="1:33" ht="21" customHeight="1">
      <c r="A6" s="22"/>
      <c r="B6" s="22"/>
      <c r="C6" s="22"/>
      <c r="D6" s="22"/>
      <c r="E6" s="197" t="s">
        <v>371</v>
      </c>
      <c r="F6" s="198"/>
      <c r="G6" s="198"/>
      <c r="H6" s="199"/>
      <c r="I6" s="183" t="str">
        <f>VLOOKUP($E$6,営業所リスト!$A$2:$C$25,2,FALSE)</f>
        <v xml:space="preserve"> </v>
      </c>
      <c r="J6" s="184"/>
      <c r="K6" s="184"/>
      <c r="L6" s="184"/>
      <c r="M6" s="184"/>
      <c r="N6" s="184"/>
      <c r="O6" s="184"/>
      <c r="P6" s="184"/>
      <c r="Q6" s="184"/>
      <c r="R6" s="184"/>
      <c r="S6" s="184"/>
      <c r="T6" s="184"/>
      <c r="U6" s="184"/>
      <c r="V6" s="184"/>
      <c r="W6" s="184"/>
      <c r="X6" s="184"/>
      <c r="Y6" s="184"/>
      <c r="Z6" s="184"/>
      <c r="AA6" s="184"/>
      <c r="AB6" s="184"/>
      <c r="AC6" s="184"/>
      <c r="AD6" s="184"/>
      <c r="AF6" s="15"/>
    </row>
    <row r="7" spans="1:33" ht="17.25" customHeight="1">
      <c r="A7" s="6"/>
      <c r="B7" s="6"/>
      <c r="C7" s="5"/>
      <c r="D7" s="5"/>
      <c r="E7" s="200"/>
      <c r="F7" s="201"/>
      <c r="G7" s="201"/>
      <c r="H7" s="202"/>
      <c r="I7" s="185" t="str">
        <f>VLOOKUP($E$6,営業所リスト!A2:E25,3,FALSE)</f>
        <v xml:space="preserve"> </v>
      </c>
      <c r="J7" s="186"/>
      <c r="K7" s="186"/>
      <c r="L7" s="186"/>
      <c r="M7" s="186"/>
      <c r="N7" s="186" t="str">
        <f>VLOOKUP($E$6,営業所リスト!$A$2:$E$25,4,FALSE)</f>
        <v xml:space="preserve"> </v>
      </c>
      <c r="O7" s="186"/>
      <c r="P7" s="186"/>
      <c r="Q7" s="186"/>
      <c r="R7" s="186"/>
      <c r="S7" s="186" t="str">
        <f>VLOOKUP($E$6,営業所リスト!$A$2:$E$25,5,FALSE)</f>
        <v xml:space="preserve"> </v>
      </c>
      <c r="T7" s="186"/>
      <c r="U7" s="186"/>
      <c r="V7" s="186"/>
      <c r="W7" s="186"/>
      <c r="X7" s="186"/>
      <c r="Y7" s="186"/>
      <c r="Z7" s="186"/>
      <c r="AA7" s="186"/>
      <c r="AB7" s="186"/>
      <c r="AC7" s="186"/>
      <c r="AD7" s="186"/>
    </row>
    <row r="8" spans="1:33" ht="15.75" customHeight="1">
      <c r="A8" s="25"/>
      <c r="B8" s="25"/>
      <c r="C8" s="25"/>
      <c r="D8" s="33"/>
      <c r="E8" s="29" t="s">
        <v>4</v>
      </c>
      <c r="F8" s="26"/>
      <c r="G8" s="27"/>
      <c r="H8" s="26"/>
      <c r="I8" s="27"/>
      <c r="J8" s="27"/>
      <c r="K8" s="27"/>
      <c r="L8" s="27"/>
      <c r="M8" s="27"/>
      <c r="N8" s="27"/>
      <c r="O8" s="27"/>
      <c r="P8" s="27"/>
      <c r="Q8" s="27"/>
      <c r="R8" s="27"/>
      <c r="S8" s="27"/>
      <c r="T8" s="27"/>
      <c r="U8" s="27"/>
      <c r="V8" s="27"/>
      <c r="W8" s="5"/>
      <c r="X8" s="25"/>
      <c r="Y8" s="25"/>
      <c r="Z8" s="25"/>
      <c r="AA8" s="34"/>
      <c r="AB8" s="28"/>
      <c r="AC8" s="27"/>
      <c r="AD8" s="26"/>
      <c r="AE8" s="18"/>
    </row>
    <row r="9" spans="1:33" ht="18" customHeight="1">
      <c r="A9" s="219" t="s">
        <v>5</v>
      </c>
      <c r="B9" s="220"/>
      <c r="C9" s="220"/>
      <c r="D9" s="221"/>
      <c r="E9" s="149"/>
      <c r="F9" s="150"/>
      <c r="G9" s="150"/>
      <c r="H9" s="150"/>
      <c r="I9" s="150"/>
      <c r="J9" s="150"/>
      <c r="K9" s="150"/>
      <c r="L9" s="150"/>
      <c r="M9" s="150"/>
      <c r="N9" s="151"/>
      <c r="O9" s="222" t="s">
        <v>6</v>
      </c>
      <c r="P9" s="223"/>
      <c r="Q9" s="223"/>
      <c r="R9" s="224"/>
      <c r="S9" s="149"/>
      <c r="T9" s="150"/>
      <c r="U9" s="150"/>
      <c r="V9" s="150"/>
      <c r="W9" s="150"/>
      <c r="X9" s="150"/>
      <c r="Y9" s="150"/>
      <c r="Z9" s="150"/>
      <c r="AA9" s="150"/>
      <c r="AB9" s="150"/>
      <c r="AC9" s="150"/>
      <c r="AD9" s="151"/>
    </row>
    <row r="10" spans="1:33" ht="18" customHeight="1">
      <c r="A10" s="222" t="s">
        <v>7</v>
      </c>
      <c r="B10" s="223"/>
      <c r="C10" s="223"/>
      <c r="D10" s="224"/>
      <c r="E10" s="7" t="s">
        <v>8</v>
      </c>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9"/>
    </row>
    <row r="11" spans="1:33" ht="18" customHeight="1">
      <c r="A11" s="222" t="s">
        <v>9</v>
      </c>
      <c r="B11" s="223"/>
      <c r="C11" s="223"/>
      <c r="D11" s="224"/>
      <c r="E11" s="149"/>
      <c r="F11" s="150"/>
      <c r="G11" s="150"/>
      <c r="H11" s="150"/>
      <c r="I11" s="150"/>
      <c r="J11" s="150"/>
      <c r="K11" s="151"/>
      <c r="L11" s="222" t="s">
        <v>10</v>
      </c>
      <c r="M11" s="223"/>
      <c r="N11" s="223"/>
      <c r="O11" s="224"/>
      <c r="P11" s="146"/>
      <c r="Q11" s="147"/>
      <c r="R11" s="147"/>
      <c r="S11" s="147"/>
      <c r="T11" s="147"/>
      <c r="U11" s="147"/>
      <c r="V11" s="148"/>
      <c r="W11" s="222" t="s">
        <v>11</v>
      </c>
      <c r="X11" s="223"/>
      <c r="Y11" s="223"/>
      <c r="Z11" s="224"/>
      <c r="AA11" s="149"/>
      <c r="AB11" s="150"/>
      <c r="AC11" s="150"/>
      <c r="AD11" s="151"/>
    </row>
    <row r="12" spans="1:33" ht="18" customHeight="1" thickBot="1">
      <c r="A12" s="216" t="s">
        <v>12</v>
      </c>
      <c r="B12" s="217"/>
      <c r="C12" s="217"/>
      <c r="D12" s="218"/>
      <c r="E12" s="16"/>
      <c r="F12" s="35"/>
      <c r="G12" s="31" t="s">
        <v>13</v>
      </c>
      <c r="H12" s="35"/>
      <c r="I12" s="32" t="s">
        <v>14</v>
      </c>
      <c r="J12" s="190" t="s">
        <v>15</v>
      </c>
      <c r="K12" s="190"/>
      <c r="L12" s="190"/>
      <c r="M12" s="190"/>
      <c r="N12" s="190"/>
      <c r="O12" s="190"/>
      <c r="P12" s="190"/>
      <c r="Q12" s="190"/>
      <c r="R12" s="190"/>
      <c r="S12" s="190"/>
      <c r="T12" s="190"/>
      <c r="U12" s="190"/>
      <c r="V12" s="190"/>
      <c r="W12" s="190"/>
      <c r="X12" s="36"/>
      <c r="Y12" s="21"/>
      <c r="Z12" s="21"/>
      <c r="AA12" s="37"/>
      <c r="AB12" s="19"/>
      <c r="AC12" s="20"/>
      <c r="AD12" s="17"/>
      <c r="AE12" s="18"/>
    </row>
    <row r="13" spans="1:33" ht="38.25" customHeight="1" thickBot="1">
      <c r="A13" s="210" t="s">
        <v>16</v>
      </c>
      <c r="B13" s="211"/>
      <c r="C13" s="211"/>
      <c r="D13" s="212"/>
      <c r="E13" s="213"/>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5"/>
    </row>
    <row r="14" spans="1:33" s="2" customFormat="1" ht="30" customHeight="1">
      <c r="A14" s="157" t="s">
        <v>17</v>
      </c>
      <c r="B14" s="157"/>
      <c r="C14" s="152" t="s">
        <v>18</v>
      </c>
      <c r="D14" s="152"/>
      <c r="E14" s="152"/>
      <c r="F14" s="152"/>
      <c r="G14" s="152"/>
      <c r="H14" s="152"/>
      <c r="I14" s="152"/>
      <c r="J14" s="152"/>
      <c r="K14" s="152"/>
      <c r="L14" s="152"/>
      <c r="M14" s="152"/>
      <c r="N14" s="152"/>
      <c r="O14" s="152"/>
      <c r="P14" s="152"/>
      <c r="Q14" s="161" t="s">
        <v>19</v>
      </c>
      <c r="R14" s="230"/>
      <c r="S14" s="162"/>
      <c r="T14" s="161" t="s">
        <v>20</v>
      </c>
      <c r="U14" s="162"/>
      <c r="V14" s="157" t="s">
        <v>21</v>
      </c>
      <c r="W14" s="157"/>
      <c r="X14" s="157" t="s">
        <v>22</v>
      </c>
      <c r="Y14" s="157"/>
      <c r="Z14" s="157"/>
      <c r="AA14" s="157" t="s">
        <v>23</v>
      </c>
      <c r="AB14" s="157"/>
      <c r="AC14" s="175" t="s">
        <v>24</v>
      </c>
      <c r="AD14" s="176"/>
      <c r="AE14" s="9"/>
      <c r="AF14" s="9"/>
      <c r="AG14" s="9"/>
    </row>
    <row r="15" spans="1:33" s="2" customFormat="1" ht="20.100000000000001" customHeight="1">
      <c r="A15" s="203" t="s">
        <v>25</v>
      </c>
      <c r="B15" s="204"/>
      <c r="C15" s="207" t="s">
        <v>26</v>
      </c>
      <c r="D15" s="208"/>
      <c r="E15" s="208"/>
      <c r="F15" s="208"/>
      <c r="G15" s="208"/>
      <c r="H15" s="208"/>
      <c r="I15" s="208"/>
      <c r="J15" s="208"/>
      <c r="K15" s="208"/>
      <c r="L15" s="208"/>
      <c r="M15" s="208"/>
      <c r="N15" s="208"/>
      <c r="O15" s="208"/>
      <c r="P15" s="209"/>
      <c r="Q15" s="156">
        <v>30</v>
      </c>
      <c r="R15" s="156"/>
      <c r="S15" s="156"/>
      <c r="T15" s="156">
        <v>300</v>
      </c>
      <c r="U15" s="156"/>
      <c r="V15" s="163" t="s">
        <v>27</v>
      </c>
      <c r="W15" s="163"/>
      <c r="X15" s="164" t="s">
        <v>28</v>
      </c>
      <c r="Y15" s="166" t="s">
        <v>29</v>
      </c>
      <c r="Z15" s="168" t="s">
        <v>30</v>
      </c>
      <c r="AA15" s="163" t="s">
        <v>31</v>
      </c>
      <c r="AB15" s="156"/>
      <c r="AC15" s="177">
        <v>2</v>
      </c>
      <c r="AD15" s="179" t="s">
        <v>32</v>
      </c>
      <c r="AE15" s="9"/>
      <c r="AF15" s="9"/>
      <c r="AG15" s="9"/>
    </row>
    <row r="16" spans="1:33" s="2" customFormat="1" ht="20.100000000000001" customHeight="1">
      <c r="A16" s="205"/>
      <c r="B16" s="206"/>
      <c r="C16" s="225" t="s">
        <v>33</v>
      </c>
      <c r="D16" s="226"/>
      <c r="E16" s="226"/>
      <c r="F16" s="226"/>
      <c r="G16" s="226"/>
      <c r="H16" s="226"/>
      <c r="I16" s="226"/>
      <c r="J16" s="226"/>
      <c r="K16" s="226"/>
      <c r="L16" s="226"/>
      <c r="M16" s="226"/>
      <c r="N16" s="226"/>
      <c r="O16" s="226"/>
      <c r="P16" s="227"/>
      <c r="Q16" s="156"/>
      <c r="R16" s="156"/>
      <c r="S16" s="156"/>
      <c r="T16" s="156"/>
      <c r="U16" s="156"/>
      <c r="V16" s="163"/>
      <c r="W16" s="163"/>
      <c r="X16" s="165"/>
      <c r="Y16" s="167"/>
      <c r="Z16" s="169"/>
      <c r="AA16" s="156"/>
      <c r="AB16" s="156"/>
      <c r="AC16" s="178"/>
      <c r="AD16" s="180"/>
      <c r="AE16" s="12"/>
      <c r="AF16" s="12"/>
      <c r="AG16" s="12"/>
    </row>
    <row r="17" spans="1:33" s="2" customFormat="1" ht="20.100000000000001" customHeight="1">
      <c r="A17" s="285" t="s">
        <v>390</v>
      </c>
      <c r="B17" s="286"/>
      <c r="C17" s="286"/>
      <c r="D17" s="286"/>
      <c r="E17" s="286"/>
      <c r="F17" s="286"/>
      <c r="G17" s="289"/>
      <c r="H17" s="291" t="s">
        <v>389</v>
      </c>
      <c r="I17" s="292"/>
      <c r="J17" s="292"/>
      <c r="K17" s="292"/>
      <c r="L17" s="292"/>
      <c r="M17" s="292"/>
      <c r="N17" s="292"/>
      <c r="O17" s="292"/>
      <c r="P17" s="292"/>
      <c r="Q17" s="292"/>
      <c r="R17" s="292"/>
      <c r="S17" s="292"/>
      <c r="T17" s="293" t="s">
        <v>388</v>
      </c>
      <c r="U17" s="293"/>
      <c r="V17" s="293"/>
      <c r="W17" s="293"/>
      <c r="X17" s="293"/>
      <c r="Y17" s="293"/>
      <c r="Z17" s="293"/>
      <c r="AA17" s="293"/>
      <c r="AB17" s="293"/>
      <c r="AC17" s="293"/>
      <c r="AD17" s="294"/>
      <c r="AE17" s="9"/>
      <c r="AF17" s="9"/>
      <c r="AG17" s="9"/>
    </row>
    <row r="18" spans="1:33" s="2" customFormat="1" ht="20.100000000000001" customHeight="1">
      <c r="A18" s="287"/>
      <c r="B18" s="288"/>
      <c r="C18" s="288"/>
      <c r="D18" s="288"/>
      <c r="E18" s="288"/>
      <c r="F18" s="288"/>
      <c r="G18" s="290"/>
      <c r="H18" s="295"/>
      <c r="I18" s="296"/>
      <c r="J18" s="296"/>
      <c r="K18" s="296"/>
      <c r="L18" s="296"/>
      <c r="M18" s="296"/>
      <c r="N18" s="296"/>
      <c r="O18" s="296"/>
      <c r="P18" s="296"/>
      <c r="Q18" s="296"/>
      <c r="R18" s="296"/>
      <c r="S18" s="296"/>
      <c r="T18" s="297"/>
      <c r="U18" s="297"/>
      <c r="V18" s="297"/>
      <c r="W18" s="297"/>
      <c r="X18" s="297"/>
      <c r="Y18" s="297"/>
      <c r="Z18" s="297"/>
      <c r="AA18" s="297"/>
      <c r="AB18" s="297"/>
      <c r="AC18" s="297"/>
      <c r="AD18" s="298"/>
      <c r="AE18" s="12" t="s">
        <v>34</v>
      </c>
      <c r="AF18" s="12" t="s">
        <v>35</v>
      </c>
      <c r="AG18" s="12" t="s">
        <v>36</v>
      </c>
    </row>
    <row r="19" spans="1:33" s="2" customFormat="1" ht="20.100000000000001" customHeight="1">
      <c r="A19" s="158">
        <v>1</v>
      </c>
      <c r="B19" s="158"/>
      <c r="C19" s="187"/>
      <c r="D19" s="188"/>
      <c r="E19" s="188"/>
      <c r="F19" s="188"/>
      <c r="G19" s="188"/>
      <c r="H19" s="188"/>
      <c r="I19" s="188"/>
      <c r="J19" s="188"/>
      <c r="K19" s="188"/>
      <c r="L19" s="188"/>
      <c r="M19" s="188"/>
      <c r="N19" s="188"/>
      <c r="O19" s="188"/>
      <c r="P19" s="189"/>
      <c r="Q19" s="135"/>
      <c r="R19" s="135"/>
      <c r="S19" s="135"/>
      <c r="T19" s="135"/>
      <c r="U19" s="135"/>
      <c r="V19" s="158" t="s">
        <v>27</v>
      </c>
      <c r="W19" s="158"/>
      <c r="X19" s="131" t="s">
        <v>28</v>
      </c>
      <c r="Y19" s="133" t="s">
        <v>29</v>
      </c>
      <c r="Z19" s="159" t="s">
        <v>30</v>
      </c>
      <c r="AA19" s="170"/>
      <c r="AB19" s="135"/>
      <c r="AC19" s="171"/>
      <c r="AD19" s="173" t="s">
        <v>32</v>
      </c>
      <c r="AE19" s="14">
        <f>LEN(SUBSTITUTE(SUBSTITUTE(C19," ",""),"　",""))</f>
        <v>0</v>
      </c>
      <c r="AF19" s="14">
        <f>AE19*AC19</f>
        <v>0</v>
      </c>
      <c r="AG19" s="123">
        <f>AF19+AF20</f>
        <v>0</v>
      </c>
    </row>
    <row r="20" spans="1:33" s="2" customFormat="1" ht="20.100000000000001" customHeight="1">
      <c r="A20" s="158"/>
      <c r="B20" s="158"/>
      <c r="C20" s="153"/>
      <c r="D20" s="154"/>
      <c r="E20" s="154"/>
      <c r="F20" s="154"/>
      <c r="G20" s="154"/>
      <c r="H20" s="154"/>
      <c r="I20" s="154"/>
      <c r="J20" s="154"/>
      <c r="K20" s="154"/>
      <c r="L20" s="154"/>
      <c r="M20" s="154"/>
      <c r="N20" s="154"/>
      <c r="O20" s="154"/>
      <c r="P20" s="155"/>
      <c r="Q20" s="135"/>
      <c r="R20" s="135"/>
      <c r="S20" s="135"/>
      <c r="T20" s="135"/>
      <c r="U20" s="135"/>
      <c r="V20" s="158"/>
      <c r="W20" s="158"/>
      <c r="X20" s="132"/>
      <c r="Y20" s="134"/>
      <c r="Z20" s="160"/>
      <c r="AA20" s="135"/>
      <c r="AB20" s="135"/>
      <c r="AC20" s="172"/>
      <c r="AD20" s="174"/>
      <c r="AE20" s="14">
        <f t="shared" ref="AE20:AE48" si="0">LEN(SUBSTITUTE(SUBSTITUTE(C20," ",""),"　",""))</f>
        <v>0</v>
      </c>
      <c r="AF20" s="14">
        <f>AE20*AC19</f>
        <v>0</v>
      </c>
      <c r="AG20" s="123"/>
    </row>
    <row r="21" spans="1:33" s="2" customFormat="1" ht="20.100000000000001" customHeight="1">
      <c r="A21" s="158">
        <v>2</v>
      </c>
      <c r="B21" s="158"/>
      <c r="C21" s="128"/>
      <c r="D21" s="129"/>
      <c r="E21" s="129"/>
      <c r="F21" s="129"/>
      <c r="G21" s="129"/>
      <c r="H21" s="129"/>
      <c r="I21" s="129"/>
      <c r="J21" s="129"/>
      <c r="K21" s="129"/>
      <c r="L21" s="129"/>
      <c r="M21" s="129"/>
      <c r="N21" s="129"/>
      <c r="O21" s="129"/>
      <c r="P21" s="130"/>
      <c r="Q21" s="135"/>
      <c r="R21" s="135"/>
      <c r="S21" s="135"/>
      <c r="T21" s="135"/>
      <c r="U21" s="135"/>
      <c r="V21" s="158" t="s">
        <v>27</v>
      </c>
      <c r="W21" s="158"/>
      <c r="X21" s="131" t="s">
        <v>28</v>
      </c>
      <c r="Y21" s="133" t="s">
        <v>29</v>
      </c>
      <c r="Z21" s="159" t="s">
        <v>30</v>
      </c>
      <c r="AA21" s="170"/>
      <c r="AB21" s="135"/>
      <c r="AC21" s="171"/>
      <c r="AD21" s="173" t="s">
        <v>32</v>
      </c>
      <c r="AE21" s="14">
        <f t="shared" si="0"/>
        <v>0</v>
      </c>
      <c r="AF21" s="14">
        <f>AE21*AC21</f>
        <v>0</v>
      </c>
      <c r="AG21" s="123">
        <f>AF21+AF22</f>
        <v>0</v>
      </c>
    </row>
    <row r="22" spans="1:33" s="2" customFormat="1" ht="20.100000000000001" customHeight="1">
      <c r="A22" s="158"/>
      <c r="B22" s="158"/>
      <c r="C22" s="124"/>
      <c r="D22" s="125"/>
      <c r="E22" s="125"/>
      <c r="F22" s="125"/>
      <c r="G22" s="125"/>
      <c r="H22" s="125"/>
      <c r="I22" s="125"/>
      <c r="J22" s="125"/>
      <c r="K22" s="125"/>
      <c r="L22" s="125"/>
      <c r="M22" s="125"/>
      <c r="N22" s="125"/>
      <c r="O22" s="125"/>
      <c r="P22" s="126"/>
      <c r="Q22" s="135"/>
      <c r="R22" s="135"/>
      <c r="S22" s="135"/>
      <c r="T22" s="135"/>
      <c r="U22" s="135"/>
      <c r="V22" s="158"/>
      <c r="W22" s="158"/>
      <c r="X22" s="132"/>
      <c r="Y22" s="134"/>
      <c r="Z22" s="160"/>
      <c r="AA22" s="135"/>
      <c r="AB22" s="135"/>
      <c r="AC22" s="172"/>
      <c r="AD22" s="174"/>
      <c r="AE22" s="14">
        <f t="shared" si="0"/>
        <v>0</v>
      </c>
      <c r="AF22" s="14">
        <f>AE22*AC21</f>
        <v>0</v>
      </c>
      <c r="AG22" s="123"/>
    </row>
    <row r="23" spans="1:33" s="2" customFormat="1" ht="20.100000000000001" customHeight="1">
      <c r="A23" s="158">
        <v>3</v>
      </c>
      <c r="B23" s="158"/>
      <c r="C23" s="128"/>
      <c r="D23" s="129"/>
      <c r="E23" s="129"/>
      <c r="F23" s="129"/>
      <c r="G23" s="129"/>
      <c r="H23" s="129"/>
      <c r="I23" s="129"/>
      <c r="J23" s="129"/>
      <c r="K23" s="129"/>
      <c r="L23" s="129"/>
      <c r="M23" s="129"/>
      <c r="N23" s="129"/>
      <c r="O23" s="129"/>
      <c r="P23" s="130"/>
      <c r="Q23" s="135"/>
      <c r="R23" s="135"/>
      <c r="S23" s="135"/>
      <c r="T23" s="135"/>
      <c r="U23" s="135"/>
      <c r="V23" s="158" t="s">
        <v>27</v>
      </c>
      <c r="W23" s="158"/>
      <c r="X23" s="131" t="s">
        <v>28</v>
      </c>
      <c r="Y23" s="133" t="s">
        <v>29</v>
      </c>
      <c r="Z23" s="159" t="s">
        <v>30</v>
      </c>
      <c r="AA23" s="170"/>
      <c r="AB23" s="135"/>
      <c r="AC23" s="171"/>
      <c r="AD23" s="173" t="s">
        <v>32</v>
      </c>
      <c r="AE23" s="14">
        <f t="shared" si="0"/>
        <v>0</v>
      </c>
      <c r="AF23" s="14">
        <f>AE23*AC23</f>
        <v>0</v>
      </c>
      <c r="AG23" s="123">
        <f>AF23+AF24</f>
        <v>0</v>
      </c>
    </row>
    <row r="24" spans="1:33" s="2" customFormat="1" ht="20.100000000000001" customHeight="1">
      <c r="A24" s="158"/>
      <c r="B24" s="158"/>
      <c r="C24" s="124"/>
      <c r="D24" s="125"/>
      <c r="E24" s="125"/>
      <c r="F24" s="125"/>
      <c r="G24" s="125"/>
      <c r="H24" s="125"/>
      <c r="I24" s="125"/>
      <c r="J24" s="125"/>
      <c r="K24" s="125"/>
      <c r="L24" s="125"/>
      <c r="M24" s="125"/>
      <c r="N24" s="125"/>
      <c r="O24" s="125"/>
      <c r="P24" s="126"/>
      <c r="Q24" s="135"/>
      <c r="R24" s="135"/>
      <c r="S24" s="135"/>
      <c r="T24" s="135"/>
      <c r="U24" s="135"/>
      <c r="V24" s="158"/>
      <c r="W24" s="158"/>
      <c r="X24" s="132"/>
      <c r="Y24" s="134"/>
      <c r="Z24" s="160"/>
      <c r="AA24" s="135"/>
      <c r="AB24" s="135"/>
      <c r="AC24" s="172"/>
      <c r="AD24" s="174"/>
      <c r="AE24" s="14">
        <f t="shared" si="0"/>
        <v>0</v>
      </c>
      <c r="AF24" s="14">
        <f>AE24*AC23</f>
        <v>0</v>
      </c>
      <c r="AG24" s="123"/>
    </row>
    <row r="25" spans="1:33" s="2" customFormat="1" ht="20.100000000000001" customHeight="1">
      <c r="A25" s="158">
        <v>4</v>
      </c>
      <c r="B25" s="158"/>
      <c r="C25" s="128"/>
      <c r="D25" s="129"/>
      <c r="E25" s="129"/>
      <c r="F25" s="129"/>
      <c r="G25" s="129"/>
      <c r="H25" s="129"/>
      <c r="I25" s="129"/>
      <c r="J25" s="129"/>
      <c r="K25" s="129"/>
      <c r="L25" s="129"/>
      <c r="M25" s="129"/>
      <c r="N25" s="129"/>
      <c r="O25" s="129"/>
      <c r="P25" s="130"/>
      <c r="Q25" s="135"/>
      <c r="R25" s="135"/>
      <c r="S25" s="135"/>
      <c r="T25" s="135"/>
      <c r="U25" s="135"/>
      <c r="V25" s="158" t="s">
        <v>27</v>
      </c>
      <c r="W25" s="158"/>
      <c r="X25" s="131" t="s">
        <v>28</v>
      </c>
      <c r="Y25" s="133" t="s">
        <v>29</v>
      </c>
      <c r="Z25" s="159" t="s">
        <v>30</v>
      </c>
      <c r="AA25" s="170"/>
      <c r="AB25" s="135"/>
      <c r="AC25" s="171"/>
      <c r="AD25" s="173" t="s">
        <v>32</v>
      </c>
      <c r="AE25" s="14">
        <f t="shared" si="0"/>
        <v>0</v>
      </c>
      <c r="AF25" s="14">
        <f>AE25*AC25</f>
        <v>0</v>
      </c>
      <c r="AG25" s="123">
        <f>AF25+AF26</f>
        <v>0</v>
      </c>
    </row>
    <row r="26" spans="1:33" s="2" customFormat="1" ht="20.100000000000001" customHeight="1">
      <c r="A26" s="158"/>
      <c r="B26" s="158"/>
      <c r="C26" s="124"/>
      <c r="D26" s="125"/>
      <c r="E26" s="125"/>
      <c r="F26" s="125"/>
      <c r="G26" s="125"/>
      <c r="H26" s="125"/>
      <c r="I26" s="125"/>
      <c r="J26" s="125"/>
      <c r="K26" s="125"/>
      <c r="L26" s="125"/>
      <c r="M26" s="125"/>
      <c r="N26" s="125"/>
      <c r="O26" s="125"/>
      <c r="P26" s="126"/>
      <c r="Q26" s="135"/>
      <c r="R26" s="135"/>
      <c r="S26" s="135"/>
      <c r="T26" s="135"/>
      <c r="U26" s="135"/>
      <c r="V26" s="158"/>
      <c r="W26" s="158"/>
      <c r="X26" s="132"/>
      <c r="Y26" s="134"/>
      <c r="Z26" s="160"/>
      <c r="AA26" s="135"/>
      <c r="AB26" s="135"/>
      <c r="AC26" s="172"/>
      <c r="AD26" s="174"/>
      <c r="AE26" s="14">
        <f t="shared" si="0"/>
        <v>0</v>
      </c>
      <c r="AF26" s="14">
        <f>AE26*AC25</f>
        <v>0</v>
      </c>
      <c r="AG26" s="123"/>
    </row>
    <row r="27" spans="1:33" s="2" customFormat="1" ht="20.100000000000001" customHeight="1">
      <c r="A27" s="158">
        <v>5</v>
      </c>
      <c r="B27" s="158"/>
      <c r="C27" s="128"/>
      <c r="D27" s="129"/>
      <c r="E27" s="129"/>
      <c r="F27" s="129"/>
      <c r="G27" s="129"/>
      <c r="H27" s="129"/>
      <c r="I27" s="129"/>
      <c r="J27" s="129"/>
      <c r="K27" s="129"/>
      <c r="L27" s="129"/>
      <c r="M27" s="129"/>
      <c r="N27" s="129"/>
      <c r="O27" s="129"/>
      <c r="P27" s="130"/>
      <c r="Q27" s="135"/>
      <c r="R27" s="135"/>
      <c r="S27" s="135"/>
      <c r="T27" s="135"/>
      <c r="U27" s="135"/>
      <c r="V27" s="158" t="s">
        <v>27</v>
      </c>
      <c r="W27" s="158"/>
      <c r="X27" s="131" t="s">
        <v>28</v>
      </c>
      <c r="Y27" s="133" t="s">
        <v>29</v>
      </c>
      <c r="Z27" s="159" t="s">
        <v>30</v>
      </c>
      <c r="AA27" s="170"/>
      <c r="AB27" s="135"/>
      <c r="AC27" s="171"/>
      <c r="AD27" s="173" t="s">
        <v>32</v>
      </c>
      <c r="AE27" s="14">
        <f t="shared" si="0"/>
        <v>0</v>
      </c>
      <c r="AF27" s="14">
        <f>AE27*AC27</f>
        <v>0</v>
      </c>
      <c r="AG27" s="123">
        <f>AF27+AF28</f>
        <v>0</v>
      </c>
    </row>
    <row r="28" spans="1:33" s="2" customFormat="1" ht="20.100000000000001" customHeight="1">
      <c r="A28" s="158"/>
      <c r="B28" s="158"/>
      <c r="C28" s="124"/>
      <c r="D28" s="125"/>
      <c r="E28" s="125"/>
      <c r="F28" s="125"/>
      <c r="G28" s="125"/>
      <c r="H28" s="125"/>
      <c r="I28" s="125"/>
      <c r="J28" s="125"/>
      <c r="K28" s="125"/>
      <c r="L28" s="125"/>
      <c r="M28" s="125"/>
      <c r="N28" s="125"/>
      <c r="O28" s="125"/>
      <c r="P28" s="126"/>
      <c r="Q28" s="135"/>
      <c r="R28" s="135"/>
      <c r="S28" s="135"/>
      <c r="T28" s="135"/>
      <c r="U28" s="135"/>
      <c r="V28" s="158"/>
      <c r="W28" s="158"/>
      <c r="X28" s="132"/>
      <c r="Y28" s="134"/>
      <c r="Z28" s="160"/>
      <c r="AA28" s="135"/>
      <c r="AB28" s="135"/>
      <c r="AC28" s="172"/>
      <c r="AD28" s="174"/>
      <c r="AE28" s="14">
        <f t="shared" si="0"/>
        <v>0</v>
      </c>
      <c r="AF28" s="14">
        <f>AE28*AC27</f>
        <v>0</v>
      </c>
      <c r="AG28" s="123"/>
    </row>
    <row r="29" spans="1:33" s="2" customFormat="1" ht="20.100000000000001" customHeight="1">
      <c r="A29" s="158">
        <v>6</v>
      </c>
      <c r="B29" s="158"/>
      <c r="C29" s="128"/>
      <c r="D29" s="129"/>
      <c r="E29" s="129"/>
      <c r="F29" s="129"/>
      <c r="G29" s="129"/>
      <c r="H29" s="129"/>
      <c r="I29" s="129"/>
      <c r="J29" s="129"/>
      <c r="K29" s="129"/>
      <c r="L29" s="129"/>
      <c r="M29" s="129"/>
      <c r="N29" s="129"/>
      <c r="O29" s="129"/>
      <c r="P29" s="130"/>
      <c r="Q29" s="135"/>
      <c r="R29" s="135"/>
      <c r="S29" s="135"/>
      <c r="T29" s="135"/>
      <c r="U29" s="135"/>
      <c r="V29" s="158" t="s">
        <v>27</v>
      </c>
      <c r="W29" s="158"/>
      <c r="X29" s="131" t="s">
        <v>28</v>
      </c>
      <c r="Y29" s="133" t="s">
        <v>29</v>
      </c>
      <c r="Z29" s="159" t="s">
        <v>30</v>
      </c>
      <c r="AA29" s="170"/>
      <c r="AB29" s="135"/>
      <c r="AC29" s="171"/>
      <c r="AD29" s="173" t="s">
        <v>32</v>
      </c>
      <c r="AE29" s="14">
        <f t="shared" si="0"/>
        <v>0</v>
      </c>
      <c r="AF29" s="14">
        <f>AE29*AC29</f>
        <v>0</v>
      </c>
      <c r="AG29" s="123">
        <f>AF29+AF30</f>
        <v>0</v>
      </c>
    </row>
    <row r="30" spans="1:33" s="2" customFormat="1" ht="20.100000000000001" customHeight="1">
      <c r="A30" s="158"/>
      <c r="B30" s="158"/>
      <c r="C30" s="124"/>
      <c r="D30" s="125"/>
      <c r="E30" s="125"/>
      <c r="F30" s="125"/>
      <c r="G30" s="125"/>
      <c r="H30" s="125"/>
      <c r="I30" s="125"/>
      <c r="J30" s="125"/>
      <c r="K30" s="125"/>
      <c r="L30" s="125"/>
      <c r="M30" s="125"/>
      <c r="N30" s="125"/>
      <c r="O30" s="125"/>
      <c r="P30" s="126"/>
      <c r="Q30" s="135"/>
      <c r="R30" s="135"/>
      <c r="S30" s="135"/>
      <c r="T30" s="135"/>
      <c r="U30" s="135"/>
      <c r="V30" s="158"/>
      <c r="W30" s="158"/>
      <c r="X30" s="132"/>
      <c r="Y30" s="134"/>
      <c r="Z30" s="160"/>
      <c r="AA30" s="135"/>
      <c r="AB30" s="135"/>
      <c r="AC30" s="172"/>
      <c r="AD30" s="174"/>
      <c r="AE30" s="14">
        <f t="shared" si="0"/>
        <v>0</v>
      </c>
      <c r="AF30" s="14">
        <f>AE30*AC29</f>
        <v>0</v>
      </c>
      <c r="AG30" s="123"/>
    </row>
    <row r="31" spans="1:33" s="2" customFormat="1" ht="20.100000000000001" customHeight="1">
      <c r="A31" s="158">
        <v>7</v>
      </c>
      <c r="B31" s="158"/>
      <c r="C31" s="128"/>
      <c r="D31" s="129"/>
      <c r="E31" s="129"/>
      <c r="F31" s="129"/>
      <c r="G31" s="129"/>
      <c r="H31" s="129"/>
      <c r="I31" s="129"/>
      <c r="J31" s="129"/>
      <c r="K31" s="129"/>
      <c r="L31" s="129"/>
      <c r="M31" s="129"/>
      <c r="N31" s="129"/>
      <c r="O31" s="129"/>
      <c r="P31" s="130"/>
      <c r="Q31" s="135"/>
      <c r="R31" s="135"/>
      <c r="S31" s="135"/>
      <c r="T31" s="135"/>
      <c r="U31" s="135"/>
      <c r="V31" s="158" t="s">
        <v>27</v>
      </c>
      <c r="W31" s="158"/>
      <c r="X31" s="131" t="s">
        <v>28</v>
      </c>
      <c r="Y31" s="133" t="s">
        <v>29</v>
      </c>
      <c r="Z31" s="159" t="s">
        <v>30</v>
      </c>
      <c r="AA31" s="170"/>
      <c r="AB31" s="135"/>
      <c r="AC31" s="171"/>
      <c r="AD31" s="173" t="s">
        <v>32</v>
      </c>
      <c r="AE31" s="14">
        <f t="shared" si="0"/>
        <v>0</v>
      </c>
      <c r="AF31" s="13">
        <f>AE31*AC31</f>
        <v>0</v>
      </c>
      <c r="AG31" s="127">
        <f>AF31+AF32</f>
        <v>0</v>
      </c>
    </row>
    <row r="32" spans="1:33" s="2" customFormat="1" ht="20.100000000000001" customHeight="1">
      <c r="A32" s="158"/>
      <c r="B32" s="158"/>
      <c r="C32" s="124"/>
      <c r="D32" s="125"/>
      <c r="E32" s="125"/>
      <c r="F32" s="125"/>
      <c r="G32" s="125"/>
      <c r="H32" s="125"/>
      <c r="I32" s="125"/>
      <c r="J32" s="125"/>
      <c r="K32" s="125"/>
      <c r="L32" s="125"/>
      <c r="M32" s="125"/>
      <c r="N32" s="125"/>
      <c r="O32" s="125"/>
      <c r="P32" s="126"/>
      <c r="Q32" s="135"/>
      <c r="R32" s="135"/>
      <c r="S32" s="135"/>
      <c r="T32" s="135"/>
      <c r="U32" s="135"/>
      <c r="V32" s="158"/>
      <c r="W32" s="158"/>
      <c r="X32" s="132"/>
      <c r="Y32" s="134"/>
      <c r="Z32" s="160"/>
      <c r="AA32" s="135"/>
      <c r="AB32" s="135"/>
      <c r="AC32" s="172"/>
      <c r="AD32" s="174"/>
      <c r="AE32" s="14">
        <f t="shared" si="0"/>
        <v>0</v>
      </c>
      <c r="AF32" s="13">
        <f>AE32*AC31</f>
        <v>0</v>
      </c>
      <c r="AG32" s="127"/>
    </row>
    <row r="33" spans="1:33" s="2" customFormat="1" ht="20.100000000000001" customHeight="1">
      <c r="A33" s="158">
        <v>8</v>
      </c>
      <c r="B33" s="158"/>
      <c r="C33" s="128"/>
      <c r="D33" s="129"/>
      <c r="E33" s="129"/>
      <c r="F33" s="129"/>
      <c r="G33" s="129"/>
      <c r="H33" s="129"/>
      <c r="I33" s="129"/>
      <c r="J33" s="129"/>
      <c r="K33" s="129"/>
      <c r="L33" s="129"/>
      <c r="M33" s="129"/>
      <c r="N33" s="129"/>
      <c r="O33" s="129"/>
      <c r="P33" s="130"/>
      <c r="Q33" s="135"/>
      <c r="R33" s="135"/>
      <c r="S33" s="135"/>
      <c r="T33" s="135"/>
      <c r="U33" s="135"/>
      <c r="V33" s="158" t="s">
        <v>27</v>
      </c>
      <c r="W33" s="158"/>
      <c r="X33" s="131" t="s">
        <v>28</v>
      </c>
      <c r="Y33" s="133" t="s">
        <v>29</v>
      </c>
      <c r="Z33" s="159" t="s">
        <v>30</v>
      </c>
      <c r="AA33" s="170"/>
      <c r="AB33" s="135"/>
      <c r="AC33" s="171"/>
      <c r="AD33" s="173" t="s">
        <v>32</v>
      </c>
      <c r="AE33" s="14">
        <f t="shared" si="0"/>
        <v>0</v>
      </c>
      <c r="AF33" s="13">
        <f>AE33*AC33</f>
        <v>0</v>
      </c>
      <c r="AG33" s="127">
        <f>AF33+AF34</f>
        <v>0</v>
      </c>
    </row>
    <row r="34" spans="1:33" s="2" customFormat="1" ht="20.100000000000001" customHeight="1">
      <c r="A34" s="158"/>
      <c r="B34" s="158"/>
      <c r="C34" s="124"/>
      <c r="D34" s="125"/>
      <c r="E34" s="125"/>
      <c r="F34" s="125"/>
      <c r="G34" s="125"/>
      <c r="H34" s="125"/>
      <c r="I34" s="125"/>
      <c r="J34" s="125"/>
      <c r="K34" s="125"/>
      <c r="L34" s="125"/>
      <c r="M34" s="125"/>
      <c r="N34" s="125"/>
      <c r="O34" s="125"/>
      <c r="P34" s="126"/>
      <c r="Q34" s="135"/>
      <c r="R34" s="135"/>
      <c r="S34" s="135"/>
      <c r="T34" s="135"/>
      <c r="U34" s="135"/>
      <c r="V34" s="158"/>
      <c r="W34" s="158"/>
      <c r="X34" s="132"/>
      <c r="Y34" s="134"/>
      <c r="Z34" s="160"/>
      <c r="AA34" s="135"/>
      <c r="AB34" s="135"/>
      <c r="AC34" s="172"/>
      <c r="AD34" s="174"/>
      <c r="AE34" s="14">
        <f t="shared" si="0"/>
        <v>0</v>
      </c>
      <c r="AF34" s="13">
        <f>AE34*AC33</f>
        <v>0</v>
      </c>
      <c r="AG34" s="127"/>
    </row>
    <row r="35" spans="1:33" s="2" customFormat="1" ht="20.100000000000001" customHeight="1">
      <c r="A35" s="158">
        <v>9</v>
      </c>
      <c r="B35" s="158"/>
      <c r="C35" s="128"/>
      <c r="D35" s="129"/>
      <c r="E35" s="129"/>
      <c r="F35" s="129"/>
      <c r="G35" s="129"/>
      <c r="H35" s="129"/>
      <c r="I35" s="129"/>
      <c r="J35" s="129"/>
      <c r="K35" s="129"/>
      <c r="L35" s="129"/>
      <c r="M35" s="129"/>
      <c r="N35" s="129"/>
      <c r="O35" s="129"/>
      <c r="P35" s="130"/>
      <c r="Q35" s="135"/>
      <c r="R35" s="135"/>
      <c r="S35" s="135"/>
      <c r="T35" s="135"/>
      <c r="U35" s="135"/>
      <c r="V35" s="158" t="s">
        <v>27</v>
      </c>
      <c r="W35" s="158"/>
      <c r="X35" s="131" t="s">
        <v>28</v>
      </c>
      <c r="Y35" s="133" t="s">
        <v>29</v>
      </c>
      <c r="Z35" s="159" t="s">
        <v>30</v>
      </c>
      <c r="AA35" s="170"/>
      <c r="AB35" s="135"/>
      <c r="AC35" s="171"/>
      <c r="AD35" s="173" t="s">
        <v>32</v>
      </c>
      <c r="AE35" s="14">
        <f t="shared" si="0"/>
        <v>0</v>
      </c>
      <c r="AF35" s="13">
        <f>AE35*AC35</f>
        <v>0</v>
      </c>
      <c r="AG35" s="127">
        <f>AF35+AF36</f>
        <v>0</v>
      </c>
    </row>
    <row r="36" spans="1:33" s="2" customFormat="1" ht="20.100000000000001" customHeight="1">
      <c r="A36" s="158"/>
      <c r="B36" s="158"/>
      <c r="C36" s="124"/>
      <c r="D36" s="125"/>
      <c r="E36" s="125"/>
      <c r="F36" s="125"/>
      <c r="G36" s="125"/>
      <c r="H36" s="125"/>
      <c r="I36" s="125"/>
      <c r="J36" s="125"/>
      <c r="K36" s="125"/>
      <c r="L36" s="125"/>
      <c r="M36" s="125"/>
      <c r="N36" s="125"/>
      <c r="O36" s="125"/>
      <c r="P36" s="126"/>
      <c r="Q36" s="135"/>
      <c r="R36" s="135"/>
      <c r="S36" s="135"/>
      <c r="T36" s="135"/>
      <c r="U36" s="135"/>
      <c r="V36" s="158"/>
      <c r="W36" s="158"/>
      <c r="X36" s="132"/>
      <c r="Y36" s="134"/>
      <c r="Z36" s="160"/>
      <c r="AA36" s="135"/>
      <c r="AB36" s="135"/>
      <c r="AC36" s="172"/>
      <c r="AD36" s="174"/>
      <c r="AE36" s="14">
        <f t="shared" si="0"/>
        <v>0</v>
      </c>
      <c r="AF36" s="13">
        <f>AE36*AC35</f>
        <v>0</v>
      </c>
      <c r="AG36" s="127"/>
    </row>
    <row r="37" spans="1:33" s="2" customFormat="1" ht="20.100000000000001" customHeight="1">
      <c r="A37" s="158">
        <v>10</v>
      </c>
      <c r="B37" s="158"/>
      <c r="C37" s="128"/>
      <c r="D37" s="129"/>
      <c r="E37" s="129"/>
      <c r="F37" s="129"/>
      <c r="G37" s="129"/>
      <c r="H37" s="129"/>
      <c r="I37" s="129"/>
      <c r="J37" s="129"/>
      <c r="K37" s="129"/>
      <c r="L37" s="129"/>
      <c r="M37" s="129"/>
      <c r="N37" s="129"/>
      <c r="O37" s="129"/>
      <c r="P37" s="130"/>
      <c r="Q37" s="135"/>
      <c r="R37" s="135"/>
      <c r="S37" s="135"/>
      <c r="T37" s="135"/>
      <c r="U37" s="135"/>
      <c r="V37" s="158" t="s">
        <v>27</v>
      </c>
      <c r="W37" s="158"/>
      <c r="X37" s="131" t="s">
        <v>28</v>
      </c>
      <c r="Y37" s="133" t="s">
        <v>29</v>
      </c>
      <c r="Z37" s="159" t="s">
        <v>30</v>
      </c>
      <c r="AA37" s="170"/>
      <c r="AB37" s="135"/>
      <c r="AC37" s="171"/>
      <c r="AD37" s="173" t="s">
        <v>32</v>
      </c>
      <c r="AE37" s="14">
        <f t="shared" si="0"/>
        <v>0</v>
      </c>
      <c r="AF37" s="13">
        <f>AE37*AC37</f>
        <v>0</v>
      </c>
      <c r="AG37" s="127">
        <f>AF37+AF38</f>
        <v>0</v>
      </c>
    </row>
    <row r="38" spans="1:33" s="2" customFormat="1" ht="20.100000000000001" customHeight="1">
      <c r="A38" s="158"/>
      <c r="B38" s="158"/>
      <c r="C38" s="124"/>
      <c r="D38" s="125"/>
      <c r="E38" s="125"/>
      <c r="F38" s="125"/>
      <c r="G38" s="125"/>
      <c r="H38" s="125"/>
      <c r="I38" s="125"/>
      <c r="J38" s="125"/>
      <c r="K38" s="125"/>
      <c r="L38" s="125"/>
      <c r="M38" s="125"/>
      <c r="N38" s="125"/>
      <c r="O38" s="125"/>
      <c r="P38" s="126"/>
      <c r="Q38" s="135"/>
      <c r="R38" s="135"/>
      <c r="S38" s="135"/>
      <c r="T38" s="135"/>
      <c r="U38" s="135"/>
      <c r="V38" s="158"/>
      <c r="W38" s="158"/>
      <c r="X38" s="132"/>
      <c r="Y38" s="134"/>
      <c r="Z38" s="160"/>
      <c r="AA38" s="135"/>
      <c r="AB38" s="135"/>
      <c r="AC38" s="172"/>
      <c r="AD38" s="174"/>
      <c r="AE38" s="14">
        <f t="shared" si="0"/>
        <v>0</v>
      </c>
      <c r="AF38" s="13">
        <f>AE38*AC37</f>
        <v>0</v>
      </c>
      <c r="AG38" s="127"/>
    </row>
    <row r="39" spans="1:33" s="2" customFormat="1" ht="20.100000000000001" customHeight="1">
      <c r="A39" s="158">
        <v>11</v>
      </c>
      <c r="B39" s="158"/>
      <c r="C39" s="128"/>
      <c r="D39" s="129"/>
      <c r="E39" s="129"/>
      <c r="F39" s="129"/>
      <c r="G39" s="129"/>
      <c r="H39" s="129"/>
      <c r="I39" s="129"/>
      <c r="J39" s="129"/>
      <c r="K39" s="129"/>
      <c r="L39" s="129"/>
      <c r="M39" s="129"/>
      <c r="N39" s="129"/>
      <c r="O39" s="129"/>
      <c r="P39" s="130"/>
      <c r="Q39" s="135"/>
      <c r="R39" s="135"/>
      <c r="S39" s="135"/>
      <c r="T39" s="135"/>
      <c r="U39" s="135"/>
      <c r="V39" s="158" t="s">
        <v>27</v>
      </c>
      <c r="W39" s="158"/>
      <c r="X39" s="131" t="s">
        <v>28</v>
      </c>
      <c r="Y39" s="133" t="s">
        <v>29</v>
      </c>
      <c r="Z39" s="159" t="s">
        <v>30</v>
      </c>
      <c r="AA39" s="170"/>
      <c r="AB39" s="135"/>
      <c r="AC39" s="171"/>
      <c r="AD39" s="173" t="s">
        <v>32</v>
      </c>
      <c r="AE39" s="14">
        <f t="shared" si="0"/>
        <v>0</v>
      </c>
      <c r="AF39" s="13">
        <f>AE39*AC39</f>
        <v>0</v>
      </c>
      <c r="AG39" s="127">
        <f>AF39+AF40</f>
        <v>0</v>
      </c>
    </row>
    <row r="40" spans="1:33" s="2" customFormat="1" ht="20.100000000000001" customHeight="1">
      <c r="A40" s="158"/>
      <c r="B40" s="158"/>
      <c r="C40" s="124"/>
      <c r="D40" s="125"/>
      <c r="E40" s="125"/>
      <c r="F40" s="125"/>
      <c r="G40" s="125"/>
      <c r="H40" s="125"/>
      <c r="I40" s="125"/>
      <c r="J40" s="125"/>
      <c r="K40" s="125"/>
      <c r="L40" s="125"/>
      <c r="M40" s="125"/>
      <c r="N40" s="125"/>
      <c r="O40" s="125"/>
      <c r="P40" s="126"/>
      <c r="Q40" s="135"/>
      <c r="R40" s="135"/>
      <c r="S40" s="135"/>
      <c r="T40" s="135"/>
      <c r="U40" s="135"/>
      <c r="V40" s="158"/>
      <c r="W40" s="158"/>
      <c r="X40" s="132"/>
      <c r="Y40" s="134"/>
      <c r="Z40" s="160"/>
      <c r="AA40" s="135"/>
      <c r="AB40" s="135"/>
      <c r="AC40" s="172"/>
      <c r="AD40" s="174"/>
      <c r="AE40" s="14">
        <f t="shared" si="0"/>
        <v>0</v>
      </c>
      <c r="AF40" s="13">
        <f>AE40*AC39</f>
        <v>0</v>
      </c>
      <c r="AG40" s="127"/>
    </row>
    <row r="41" spans="1:33" s="2" customFormat="1" ht="20.100000000000001" customHeight="1">
      <c r="A41" s="158">
        <v>12</v>
      </c>
      <c r="B41" s="158"/>
      <c r="C41" s="128"/>
      <c r="D41" s="129"/>
      <c r="E41" s="129"/>
      <c r="F41" s="129"/>
      <c r="G41" s="129"/>
      <c r="H41" s="129"/>
      <c r="I41" s="129"/>
      <c r="J41" s="129"/>
      <c r="K41" s="129"/>
      <c r="L41" s="129"/>
      <c r="M41" s="129"/>
      <c r="N41" s="129"/>
      <c r="O41" s="129"/>
      <c r="P41" s="130"/>
      <c r="Q41" s="135"/>
      <c r="R41" s="135"/>
      <c r="S41" s="135"/>
      <c r="T41" s="135"/>
      <c r="U41" s="135"/>
      <c r="V41" s="158" t="s">
        <v>27</v>
      </c>
      <c r="W41" s="158"/>
      <c r="X41" s="131" t="s">
        <v>28</v>
      </c>
      <c r="Y41" s="133" t="s">
        <v>29</v>
      </c>
      <c r="Z41" s="159" t="s">
        <v>30</v>
      </c>
      <c r="AA41" s="170"/>
      <c r="AB41" s="135"/>
      <c r="AC41" s="171"/>
      <c r="AD41" s="173" t="s">
        <v>32</v>
      </c>
      <c r="AE41" s="14">
        <f t="shared" si="0"/>
        <v>0</v>
      </c>
      <c r="AF41" s="13">
        <f>AE41*AC41</f>
        <v>0</v>
      </c>
      <c r="AG41" s="127">
        <f>AF41+AF42</f>
        <v>0</v>
      </c>
    </row>
    <row r="42" spans="1:33" s="2" customFormat="1" ht="20.100000000000001" customHeight="1">
      <c r="A42" s="158"/>
      <c r="B42" s="158"/>
      <c r="C42" s="124"/>
      <c r="D42" s="125"/>
      <c r="E42" s="125"/>
      <c r="F42" s="125"/>
      <c r="G42" s="125"/>
      <c r="H42" s="125"/>
      <c r="I42" s="125"/>
      <c r="J42" s="125"/>
      <c r="K42" s="125"/>
      <c r="L42" s="125"/>
      <c r="M42" s="125"/>
      <c r="N42" s="125"/>
      <c r="O42" s="125"/>
      <c r="P42" s="126"/>
      <c r="Q42" s="135"/>
      <c r="R42" s="135"/>
      <c r="S42" s="135"/>
      <c r="T42" s="135"/>
      <c r="U42" s="135"/>
      <c r="V42" s="158"/>
      <c r="W42" s="158"/>
      <c r="X42" s="132"/>
      <c r="Y42" s="134"/>
      <c r="Z42" s="160"/>
      <c r="AA42" s="135"/>
      <c r="AB42" s="135"/>
      <c r="AC42" s="172"/>
      <c r="AD42" s="174"/>
      <c r="AE42" s="14">
        <f t="shared" si="0"/>
        <v>0</v>
      </c>
      <c r="AF42" s="13">
        <f>AE42*AC41</f>
        <v>0</v>
      </c>
      <c r="AG42" s="127"/>
    </row>
    <row r="43" spans="1:33" s="2" customFormat="1" ht="20.100000000000001" customHeight="1">
      <c r="A43" s="158">
        <v>13</v>
      </c>
      <c r="B43" s="158"/>
      <c r="C43" s="128"/>
      <c r="D43" s="129"/>
      <c r="E43" s="129"/>
      <c r="F43" s="129"/>
      <c r="G43" s="129"/>
      <c r="H43" s="129"/>
      <c r="I43" s="129"/>
      <c r="J43" s="129"/>
      <c r="K43" s="129"/>
      <c r="L43" s="129"/>
      <c r="M43" s="129"/>
      <c r="N43" s="129"/>
      <c r="O43" s="129"/>
      <c r="P43" s="130"/>
      <c r="Q43" s="135"/>
      <c r="R43" s="135"/>
      <c r="S43" s="135"/>
      <c r="T43" s="135"/>
      <c r="U43" s="135"/>
      <c r="V43" s="158" t="s">
        <v>27</v>
      </c>
      <c r="W43" s="158"/>
      <c r="X43" s="131" t="s">
        <v>28</v>
      </c>
      <c r="Y43" s="133" t="s">
        <v>29</v>
      </c>
      <c r="Z43" s="159" t="s">
        <v>30</v>
      </c>
      <c r="AA43" s="170"/>
      <c r="AB43" s="135"/>
      <c r="AC43" s="171"/>
      <c r="AD43" s="173" t="s">
        <v>32</v>
      </c>
      <c r="AE43" s="14">
        <f t="shared" si="0"/>
        <v>0</v>
      </c>
      <c r="AF43" s="13">
        <f>AE43*AC43</f>
        <v>0</v>
      </c>
      <c r="AG43" s="127">
        <f>AF43+AF44</f>
        <v>0</v>
      </c>
    </row>
    <row r="44" spans="1:33" s="2" customFormat="1" ht="20.100000000000001" customHeight="1">
      <c r="A44" s="158"/>
      <c r="B44" s="158"/>
      <c r="C44" s="124"/>
      <c r="D44" s="125"/>
      <c r="E44" s="125"/>
      <c r="F44" s="125"/>
      <c r="G44" s="125"/>
      <c r="H44" s="125"/>
      <c r="I44" s="125"/>
      <c r="J44" s="125"/>
      <c r="K44" s="125"/>
      <c r="L44" s="125"/>
      <c r="M44" s="125"/>
      <c r="N44" s="125"/>
      <c r="O44" s="125"/>
      <c r="P44" s="126"/>
      <c r="Q44" s="135"/>
      <c r="R44" s="135"/>
      <c r="S44" s="135"/>
      <c r="T44" s="135"/>
      <c r="U44" s="135"/>
      <c r="V44" s="158"/>
      <c r="W44" s="158"/>
      <c r="X44" s="132"/>
      <c r="Y44" s="134"/>
      <c r="Z44" s="160"/>
      <c r="AA44" s="135"/>
      <c r="AB44" s="135"/>
      <c r="AC44" s="172"/>
      <c r="AD44" s="174"/>
      <c r="AE44" s="14">
        <f t="shared" si="0"/>
        <v>0</v>
      </c>
      <c r="AF44" s="13">
        <f>AE44*AC43</f>
        <v>0</v>
      </c>
      <c r="AG44" s="127"/>
    </row>
    <row r="45" spans="1:33" s="2" customFormat="1" ht="20.100000000000001" customHeight="1">
      <c r="A45" s="158">
        <v>14</v>
      </c>
      <c r="B45" s="158"/>
      <c r="C45" s="128"/>
      <c r="D45" s="129"/>
      <c r="E45" s="129"/>
      <c r="F45" s="129"/>
      <c r="G45" s="129"/>
      <c r="H45" s="129"/>
      <c r="I45" s="129"/>
      <c r="J45" s="129"/>
      <c r="K45" s="129"/>
      <c r="L45" s="129"/>
      <c r="M45" s="129"/>
      <c r="N45" s="129"/>
      <c r="O45" s="129"/>
      <c r="P45" s="130"/>
      <c r="Q45" s="135"/>
      <c r="R45" s="135"/>
      <c r="S45" s="135"/>
      <c r="T45" s="135"/>
      <c r="U45" s="135"/>
      <c r="V45" s="158" t="s">
        <v>27</v>
      </c>
      <c r="W45" s="158"/>
      <c r="X45" s="131" t="s">
        <v>28</v>
      </c>
      <c r="Y45" s="133" t="s">
        <v>29</v>
      </c>
      <c r="Z45" s="159" t="s">
        <v>30</v>
      </c>
      <c r="AA45" s="170"/>
      <c r="AB45" s="135"/>
      <c r="AC45" s="171"/>
      <c r="AD45" s="173" t="s">
        <v>32</v>
      </c>
      <c r="AE45" s="14">
        <f t="shared" si="0"/>
        <v>0</v>
      </c>
      <c r="AF45" s="13">
        <f>AE45*AC45</f>
        <v>0</v>
      </c>
      <c r="AG45" s="127">
        <f>AF45+AF46</f>
        <v>0</v>
      </c>
    </row>
    <row r="46" spans="1:33" s="2" customFormat="1" ht="20.100000000000001" customHeight="1">
      <c r="A46" s="158"/>
      <c r="B46" s="158"/>
      <c r="C46" s="124"/>
      <c r="D46" s="125"/>
      <c r="E46" s="125"/>
      <c r="F46" s="125"/>
      <c r="G46" s="125"/>
      <c r="H46" s="125"/>
      <c r="I46" s="125"/>
      <c r="J46" s="125"/>
      <c r="K46" s="125"/>
      <c r="L46" s="125"/>
      <c r="M46" s="125"/>
      <c r="N46" s="125"/>
      <c r="O46" s="125"/>
      <c r="P46" s="126"/>
      <c r="Q46" s="135"/>
      <c r="R46" s="135"/>
      <c r="S46" s="135"/>
      <c r="T46" s="135"/>
      <c r="U46" s="135"/>
      <c r="V46" s="158"/>
      <c r="W46" s="158"/>
      <c r="X46" s="132"/>
      <c r="Y46" s="134"/>
      <c r="Z46" s="160"/>
      <c r="AA46" s="135"/>
      <c r="AB46" s="135"/>
      <c r="AC46" s="172"/>
      <c r="AD46" s="174"/>
      <c r="AE46" s="14">
        <f t="shared" si="0"/>
        <v>0</v>
      </c>
      <c r="AF46" s="13">
        <f>AE46*AC45</f>
        <v>0</v>
      </c>
      <c r="AG46" s="127"/>
    </row>
    <row r="47" spans="1:33" s="2" customFormat="1" ht="20.100000000000001" customHeight="1">
      <c r="A47" s="158">
        <v>15</v>
      </c>
      <c r="B47" s="158"/>
      <c r="C47" s="128"/>
      <c r="D47" s="129"/>
      <c r="E47" s="129"/>
      <c r="F47" s="129"/>
      <c r="G47" s="129"/>
      <c r="H47" s="129"/>
      <c r="I47" s="129"/>
      <c r="J47" s="129"/>
      <c r="K47" s="129"/>
      <c r="L47" s="129"/>
      <c r="M47" s="129"/>
      <c r="N47" s="129"/>
      <c r="O47" s="129"/>
      <c r="P47" s="130"/>
      <c r="Q47" s="135"/>
      <c r="R47" s="135"/>
      <c r="S47" s="135"/>
      <c r="T47" s="135"/>
      <c r="U47" s="135"/>
      <c r="V47" s="158" t="s">
        <v>27</v>
      </c>
      <c r="W47" s="158"/>
      <c r="X47" s="131" t="s">
        <v>28</v>
      </c>
      <c r="Y47" s="133" t="s">
        <v>29</v>
      </c>
      <c r="Z47" s="159" t="s">
        <v>30</v>
      </c>
      <c r="AA47" s="170"/>
      <c r="AB47" s="135"/>
      <c r="AC47" s="171"/>
      <c r="AD47" s="173" t="s">
        <v>32</v>
      </c>
      <c r="AE47" s="14">
        <f t="shared" si="0"/>
        <v>0</v>
      </c>
      <c r="AF47" s="13">
        <f>AE47*AC47</f>
        <v>0</v>
      </c>
      <c r="AG47" s="127">
        <f>AF47+AF48</f>
        <v>0</v>
      </c>
    </row>
    <row r="48" spans="1:33" s="2" customFormat="1" ht="20.100000000000001" customHeight="1">
      <c r="A48" s="158"/>
      <c r="B48" s="158"/>
      <c r="C48" s="124"/>
      <c r="D48" s="125"/>
      <c r="E48" s="125"/>
      <c r="F48" s="125"/>
      <c r="G48" s="125"/>
      <c r="H48" s="125"/>
      <c r="I48" s="125"/>
      <c r="J48" s="125"/>
      <c r="K48" s="125"/>
      <c r="L48" s="125"/>
      <c r="M48" s="125"/>
      <c r="N48" s="125"/>
      <c r="O48" s="125"/>
      <c r="P48" s="126"/>
      <c r="Q48" s="135"/>
      <c r="R48" s="135"/>
      <c r="S48" s="135"/>
      <c r="T48" s="135"/>
      <c r="U48" s="135"/>
      <c r="V48" s="158"/>
      <c r="W48" s="158"/>
      <c r="X48" s="132"/>
      <c r="Y48" s="134"/>
      <c r="Z48" s="160"/>
      <c r="AA48" s="135"/>
      <c r="AB48" s="135"/>
      <c r="AC48" s="172"/>
      <c r="AD48" s="174"/>
      <c r="AE48" s="14">
        <f t="shared" si="0"/>
        <v>0</v>
      </c>
      <c r="AF48" s="13">
        <f>AE48*AC47</f>
        <v>0</v>
      </c>
      <c r="AG48" s="127"/>
    </row>
    <row r="49" spans="1:33" ht="27" customHeight="1">
      <c r="A49" s="145" t="s">
        <v>37</v>
      </c>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G49" s="10">
        <f>SUM(AG19:AG48)</f>
        <v>0</v>
      </c>
    </row>
    <row r="50" spans="1:33" ht="21" customHeight="1">
      <c r="A50" s="1"/>
      <c r="B50" s="1"/>
      <c r="C50" s="5"/>
      <c r="D50" s="5"/>
      <c r="E50" s="5"/>
      <c r="F50" s="5"/>
      <c r="G50" s="5"/>
      <c r="H50" s="5"/>
      <c r="I50" s="5"/>
      <c r="J50" s="5"/>
      <c r="K50" s="5"/>
      <c r="L50" s="5"/>
      <c r="M50" s="5"/>
      <c r="N50" s="5"/>
      <c r="O50" s="5"/>
      <c r="P50" s="5"/>
      <c r="Q50" s="5"/>
      <c r="R50" s="5"/>
      <c r="S50" s="5"/>
      <c r="T50" s="5"/>
      <c r="U50" s="5"/>
      <c r="V50" s="5"/>
      <c r="W50" s="5"/>
      <c r="X50" s="5"/>
      <c r="Y50" s="5"/>
      <c r="Z50" s="5"/>
      <c r="AA50" s="5"/>
      <c r="AB50" s="5"/>
      <c r="AC50" s="181" t="s">
        <v>38</v>
      </c>
      <c r="AD50" s="182"/>
      <c r="AE50" s="182"/>
      <c r="AF50" s="182"/>
      <c r="AG50" s="38">
        <f>AG49+'カッティング注文書(ページ2)'!AG44+' カッティング注文書(ページ3)'!AG44+'カッティング注文書(ページ4)'!AG44</f>
        <v>0</v>
      </c>
    </row>
  </sheetData>
  <sheetProtection algorithmName="SHA-512" hashValue="+RwvcO2CfTW+7+hQk4siyiAbdaXtU8f68fr8Xb3QsSiWiZAhpYQMGPZISZ0cHgqjyD/F+rcBVw+g6bknievfWA==" saltValue="5i1YlShQHjybRHrBqULJ3Q==" spinCount="100000" sheet="1" formatCells="0" selectLockedCells="1"/>
  <customSheetViews>
    <customSheetView guid="{8C0CA201-F621-11D6-8B23-00000EE4C629}" showGridLines="0" showRuler="0">
      <selection sqref="A1:AD4"/>
      <pageMargins left="0" right="0" top="0" bottom="0" header="0" footer="0"/>
      <printOptions horizontalCentered="1" verticalCentered="1"/>
      <pageSetup paperSize="9" fitToHeight="0" orientation="portrait" horizontalDpi="300" verticalDpi="300"/>
    </customSheetView>
  </customSheetViews>
  <mergeCells count="245">
    <mergeCell ref="A15:B16"/>
    <mergeCell ref="C15:P15"/>
    <mergeCell ref="Q15:S16"/>
    <mergeCell ref="T15:U16"/>
    <mergeCell ref="V15:W16"/>
    <mergeCell ref="X15:X16"/>
    <mergeCell ref="Y15:Y16"/>
    <mergeCell ref="Z15:Z16"/>
    <mergeCell ref="AA15:AB16"/>
    <mergeCell ref="C16:P16"/>
    <mergeCell ref="I6:AD6"/>
    <mergeCell ref="I7:M7"/>
    <mergeCell ref="N7:R7"/>
    <mergeCell ref="S7:AD7"/>
    <mergeCell ref="C19:P19"/>
    <mergeCell ref="J12:W12"/>
    <mergeCell ref="A4:AD5"/>
    <mergeCell ref="E6:H7"/>
    <mergeCell ref="A13:D13"/>
    <mergeCell ref="E13:AD13"/>
    <mergeCell ref="A12:D12"/>
    <mergeCell ref="A9:D9"/>
    <mergeCell ref="A10:D10"/>
    <mergeCell ref="A11:D11"/>
    <mergeCell ref="E9:N9"/>
    <mergeCell ref="O9:R9"/>
    <mergeCell ref="L11:O11"/>
    <mergeCell ref="W11:Z11"/>
    <mergeCell ref="F10:AD10"/>
    <mergeCell ref="S9:AD9"/>
    <mergeCell ref="Q14:S14"/>
    <mergeCell ref="AA47:AB48"/>
    <mergeCell ref="AC45:AC46"/>
    <mergeCell ref="C23:P23"/>
    <mergeCell ref="C24:P24"/>
    <mergeCell ref="C25:P25"/>
    <mergeCell ref="AA41:AB42"/>
    <mergeCell ref="AA43:AB44"/>
    <mergeCell ref="AC41:AC42"/>
    <mergeCell ref="AD41:AD42"/>
    <mergeCell ref="AD35:AD36"/>
    <mergeCell ref="AA29:AB30"/>
    <mergeCell ref="AA31:AB32"/>
    <mergeCell ref="AC29:AC30"/>
    <mergeCell ref="AD29:AD30"/>
    <mergeCell ref="AC31:AC32"/>
    <mergeCell ref="AD31:AD32"/>
    <mergeCell ref="AA25:AB26"/>
    <mergeCell ref="AA27:AB28"/>
    <mergeCell ref="AC25:AC26"/>
    <mergeCell ref="AD25:AD26"/>
    <mergeCell ref="AC27:AC28"/>
    <mergeCell ref="AD27:AD28"/>
    <mergeCell ref="X47:X48"/>
    <mergeCell ref="Y47:Y48"/>
    <mergeCell ref="AC50:AF50"/>
    <mergeCell ref="C26:P26"/>
    <mergeCell ref="C27:P27"/>
    <mergeCell ref="C28:P28"/>
    <mergeCell ref="AD45:AD46"/>
    <mergeCell ref="AC47:AC48"/>
    <mergeCell ref="AD47:AD48"/>
    <mergeCell ref="AC43:AC44"/>
    <mergeCell ref="AD43:AD44"/>
    <mergeCell ref="AA45:AB46"/>
    <mergeCell ref="AA37:AB38"/>
    <mergeCell ref="AA39:AB40"/>
    <mergeCell ref="AC37:AC38"/>
    <mergeCell ref="AD37:AD38"/>
    <mergeCell ref="AC39:AC40"/>
    <mergeCell ref="AD39:AD40"/>
    <mergeCell ref="AA33:AB34"/>
    <mergeCell ref="AA35:AB36"/>
    <mergeCell ref="AC33:AC34"/>
    <mergeCell ref="AD33:AD34"/>
    <mergeCell ref="AC35:AC36"/>
    <mergeCell ref="Z47:Z48"/>
    <mergeCell ref="X43:X44"/>
    <mergeCell ref="Y43:Y44"/>
    <mergeCell ref="AA21:AB22"/>
    <mergeCell ref="AA23:AB24"/>
    <mergeCell ref="AC21:AC22"/>
    <mergeCell ref="AD21:AD22"/>
    <mergeCell ref="AC23:AC24"/>
    <mergeCell ref="AD23:AD24"/>
    <mergeCell ref="AA14:AB14"/>
    <mergeCell ref="AA19:AB20"/>
    <mergeCell ref="AC19:AC20"/>
    <mergeCell ref="AD19:AD20"/>
    <mergeCell ref="AC14:AD14"/>
    <mergeCell ref="AC15:AC16"/>
    <mergeCell ref="AD15:AD16"/>
    <mergeCell ref="A17:G18"/>
    <mergeCell ref="H17:S18"/>
    <mergeCell ref="T17:AD18"/>
    <mergeCell ref="Z43:Z44"/>
    <mergeCell ref="X45:X46"/>
    <mergeCell ref="Y45:Y46"/>
    <mergeCell ref="Z45:Z46"/>
    <mergeCell ref="Z29:Z30"/>
    <mergeCell ref="X39:X40"/>
    <mergeCell ref="Y39:Y40"/>
    <mergeCell ref="Z39:Z40"/>
    <mergeCell ref="X41:X42"/>
    <mergeCell ref="Y41:Y42"/>
    <mergeCell ref="Z41:Z42"/>
    <mergeCell ref="X35:X36"/>
    <mergeCell ref="Y35:Y36"/>
    <mergeCell ref="Z35:Z36"/>
    <mergeCell ref="X37:X38"/>
    <mergeCell ref="Y37:Y38"/>
    <mergeCell ref="Z37:Z38"/>
    <mergeCell ref="V35:W36"/>
    <mergeCell ref="Y19:Y20"/>
    <mergeCell ref="Y23:Y24"/>
    <mergeCell ref="Z23:Z24"/>
    <mergeCell ref="Z31:Z32"/>
    <mergeCell ref="Y33:Y34"/>
    <mergeCell ref="Z33:Z34"/>
    <mergeCell ref="Y27:Y28"/>
    <mergeCell ref="Z27:Z28"/>
    <mergeCell ref="V37:W38"/>
    <mergeCell ref="V39:W40"/>
    <mergeCell ref="V14:W14"/>
    <mergeCell ref="V19:W20"/>
    <mergeCell ref="V21:W22"/>
    <mergeCell ref="V23:W24"/>
    <mergeCell ref="V25:W26"/>
    <mergeCell ref="V27:W28"/>
    <mergeCell ref="X19:X20"/>
    <mergeCell ref="X23:X24"/>
    <mergeCell ref="X25:X26"/>
    <mergeCell ref="X33:X34"/>
    <mergeCell ref="X27:X28"/>
    <mergeCell ref="X29:X30"/>
    <mergeCell ref="X14:Z14"/>
    <mergeCell ref="Z19:Z20"/>
    <mergeCell ref="X21:X22"/>
    <mergeCell ref="Y21:Y22"/>
    <mergeCell ref="Z21:Z22"/>
    <mergeCell ref="V29:W30"/>
    <mergeCell ref="V31:W32"/>
    <mergeCell ref="V33:W34"/>
    <mergeCell ref="Q19:S20"/>
    <mergeCell ref="Q21:S22"/>
    <mergeCell ref="T39:U40"/>
    <mergeCell ref="T41:U42"/>
    <mergeCell ref="T43:U44"/>
    <mergeCell ref="T45:U46"/>
    <mergeCell ref="T14:U14"/>
    <mergeCell ref="T19:U20"/>
    <mergeCell ref="T21:U22"/>
    <mergeCell ref="T23:U24"/>
    <mergeCell ref="T25:U26"/>
    <mergeCell ref="Q29:S30"/>
    <mergeCell ref="Q31:S32"/>
    <mergeCell ref="Q33:S34"/>
    <mergeCell ref="Q35:S36"/>
    <mergeCell ref="T29:U30"/>
    <mergeCell ref="T31:U32"/>
    <mergeCell ref="Q23:S24"/>
    <mergeCell ref="Q37:S38"/>
    <mergeCell ref="Q39:S40"/>
    <mergeCell ref="Q41:S42"/>
    <mergeCell ref="Q43:S44"/>
    <mergeCell ref="Q45:S46"/>
    <mergeCell ref="A39:B40"/>
    <mergeCell ref="A41:B42"/>
    <mergeCell ref="A43:B44"/>
    <mergeCell ref="A45:B46"/>
    <mergeCell ref="A23:B24"/>
    <mergeCell ref="A25:B26"/>
    <mergeCell ref="A27:B28"/>
    <mergeCell ref="A29:B30"/>
    <mergeCell ref="A31:B32"/>
    <mergeCell ref="A33:B34"/>
    <mergeCell ref="A35:B36"/>
    <mergeCell ref="A37:B38"/>
    <mergeCell ref="Q47:S48"/>
    <mergeCell ref="T33:U34"/>
    <mergeCell ref="T35:U36"/>
    <mergeCell ref="T37:U38"/>
    <mergeCell ref="C33:P33"/>
    <mergeCell ref="C37:P37"/>
    <mergeCell ref="C38:P38"/>
    <mergeCell ref="C39:P39"/>
    <mergeCell ref="C40:P40"/>
    <mergeCell ref="C41:P41"/>
    <mergeCell ref="T47:U48"/>
    <mergeCell ref="C47:P47"/>
    <mergeCell ref="C48:P48"/>
    <mergeCell ref="C45:P45"/>
    <mergeCell ref="C46:P46"/>
    <mergeCell ref="C34:P34"/>
    <mergeCell ref="C35:P35"/>
    <mergeCell ref="C36:P36"/>
    <mergeCell ref="C42:P42"/>
    <mergeCell ref="C43:P43"/>
    <mergeCell ref="R3:U3"/>
    <mergeCell ref="V3:AD3"/>
    <mergeCell ref="M3:Q3"/>
    <mergeCell ref="A49:AD49"/>
    <mergeCell ref="P11:V11"/>
    <mergeCell ref="AA11:AD11"/>
    <mergeCell ref="Q25:S26"/>
    <mergeCell ref="Q27:S28"/>
    <mergeCell ref="C14:P14"/>
    <mergeCell ref="C20:P20"/>
    <mergeCell ref="C21:P21"/>
    <mergeCell ref="C22:P22"/>
    <mergeCell ref="E11:K11"/>
    <mergeCell ref="A14:B14"/>
    <mergeCell ref="A19:B20"/>
    <mergeCell ref="A21:B22"/>
    <mergeCell ref="V43:W44"/>
    <mergeCell ref="V45:W46"/>
    <mergeCell ref="V47:W48"/>
    <mergeCell ref="Y25:Y26"/>
    <mergeCell ref="Z25:Z26"/>
    <mergeCell ref="V41:W42"/>
    <mergeCell ref="A47:B48"/>
    <mergeCell ref="AG21:AG22"/>
    <mergeCell ref="AG23:AG24"/>
    <mergeCell ref="AG19:AG20"/>
    <mergeCell ref="C44:P44"/>
    <mergeCell ref="AG41:AG42"/>
    <mergeCell ref="AG43:AG44"/>
    <mergeCell ref="AG45:AG46"/>
    <mergeCell ref="AG47:AG48"/>
    <mergeCell ref="AG33:AG34"/>
    <mergeCell ref="AG35:AG36"/>
    <mergeCell ref="AG37:AG38"/>
    <mergeCell ref="AG39:AG40"/>
    <mergeCell ref="AG25:AG26"/>
    <mergeCell ref="AG27:AG28"/>
    <mergeCell ref="AG29:AG30"/>
    <mergeCell ref="AG31:AG32"/>
    <mergeCell ref="C29:P29"/>
    <mergeCell ref="C30:P30"/>
    <mergeCell ref="C31:P31"/>
    <mergeCell ref="C32:P32"/>
    <mergeCell ref="X31:X32"/>
    <mergeCell ref="Y31:Y32"/>
    <mergeCell ref="Y29:Y30"/>
    <mergeCell ref="T27:U28"/>
  </mergeCells>
  <phoneticPr fontId="3"/>
  <printOptions horizontalCentered="1" verticalCentered="1"/>
  <pageMargins left="0.11811023622047245" right="0.11811023622047245" top="0.15748031496062992" bottom="0.19685039370078741" header="0.11811023622047245" footer="0"/>
  <pageSetup paperSize="9" scale="88" fitToHeight="0" orientation="portrait" verticalDpi="300" r:id="rId1"/>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52982619-0E50-417D-AD18-4607F7D51983}">
          <x14:formula1>
            <xm:f>営業所リスト!$A$2:$A$25</xm:f>
          </x14:formula1>
          <xm:sqref>E6:H7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G45"/>
  <sheetViews>
    <sheetView showGridLines="0" view="pageBreakPreview" zoomScaleNormal="85" zoomScaleSheetLayoutView="100" workbookViewId="0">
      <selection activeCell="C17" sqref="C17:P17"/>
    </sheetView>
  </sheetViews>
  <sheetFormatPr defaultColWidth="9" defaultRowHeight="13.5"/>
  <cols>
    <col min="1" max="2" width="2.625" style="284" customWidth="1"/>
    <col min="3" max="16" width="3.125" style="283" customWidth="1"/>
    <col min="17" max="19" width="2.875" style="283" customWidth="1"/>
    <col min="20" max="21" width="3.5" style="283" customWidth="1"/>
    <col min="22" max="23" width="2.625" style="283" customWidth="1"/>
    <col min="24" max="24" width="3.625" style="283" customWidth="1"/>
    <col min="25" max="25" width="1" style="283" customWidth="1"/>
    <col min="26" max="28" width="3.625" style="283" customWidth="1"/>
    <col min="29" max="29" width="5.625" style="283" customWidth="1"/>
    <col min="30" max="30" width="2.625" style="283" customWidth="1"/>
    <col min="31" max="31" width="3.625" style="283" customWidth="1"/>
    <col min="32" max="16384" width="9" style="283"/>
  </cols>
  <sheetData>
    <row r="1" spans="1:33" ht="15.75" customHeight="1">
      <c r="A1" s="238" t="s">
        <v>39</v>
      </c>
      <c r="B1" s="238"/>
      <c r="C1" s="238"/>
      <c r="D1" s="238"/>
      <c r="E1" s="238"/>
      <c r="F1" s="239"/>
      <c r="G1" s="239"/>
      <c r="H1" s="239"/>
      <c r="I1" s="239"/>
      <c r="J1" s="239"/>
      <c r="K1" s="239"/>
      <c r="L1" s="239"/>
      <c r="M1" s="240" t="s">
        <v>40</v>
      </c>
      <c r="N1" s="240"/>
      <c r="O1" s="240"/>
      <c r="P1" s="241"/>
      <c r="Q1" s="242"/>
      <c r="R1" s="243"/>
      <c r="S1" s="244" t="s">
        <v>41</v>
      </c>
      <c r="T1" s="242"/>
      <c r="U1" s="243"/>
      <c r="V1" s="245"/>
      <c r="W1" s="246"/>
      <c r="X1" s="246"/>
      <c r="Y1" s="246"/>
      <c r="Z1" s="246"/>
      <c r="AA1" s="246"/>
      <c r="AB1" s="246"/>
      <c r="AC1" s="246"/>
      <c r="AD1" s="246"/>
      <c r="AE1" s="247"/>
      <c r="AF1" s="248"/>
      <c r="AG1" s="248"/>
    </row>
    <row r="2" spans="1:33" ht="19.5" customHeight="1">
      <c r="A2" s="249"/>
      <c r="B2" s="249"/>
      <c r="C2" s="249"/>
      <c r="D2" s="249"/>
      <c r="E2" s="249"/>
      <c r="F2" s="250"/>
      <c r="G2" s="250"/>
      <c r="H2" s="250"/>
      <c r="I2" s="250"/>
      <c r="J2" s="250"/>
      <c r="K2" s="250"/>
      <c r="L2" s="250"/>
      <c r="M2" s="251"/>
      <c r="N2" s="251"/>
      <c r="O2" s="251"/>
      <c r="P2" s="252"/>
      <c r="Q2" s="253"/>
      <c r="R2" s="253"/>
      <c r="S2" s="254"/>
      <c r="T2" s="253"/>
      <c r="U2" s="253"/>
      <c r="V2" s="255" t="s">
        <v>42</v>
      </c>
      <c r="W2" s="256"/>
      <c r="X2" s="256"/>
      <c r="Y2" s="256"/>
      <c r="Z2" s="256"/>
      <c r="AA2" s="256"/>
      <c r="AB2" s="256"/>
      <c r="AC2" s="256"/>
      <c r="AD2" s="257"/>
      <c r="AE2" s="247"/>
      <c r="AF2" s="248"/>
      <c r="AG2" s="248"/>
    </row>
    <row r="3" spans="1:33" s="258" customFormat="1" ht="23.25" customHeight="1">
      <c r="A3" s="157" t="s">
        <v>17</v>
      </c>
      <c r="B3" s="157"/>
      <c r="C3" s="157" t="s">
        <v>18</v>
      </c>
      <c r="D3" s="157"/>
      <c r="E3" s="157"/>
      <c r="F3" s="157"/>
      <c r="G3" s="157"/>
      <c r="H3" s="157"/>
      <c r="I3" s="157"/>
      <c r="J3" s="157"/>
      <c r="K3" s="157"/>
      <c r="L3" s="157"/>
      <c r="M3" s="157"/>
      <c r="N3" s="157"/>
      <c r="O3" s="157"/>
      <c r="P3" s="157"/>
      <c r="Q3" s="157" t="s">
        <v>43</v>
      </c>
      <c r="R3" s="157"/>
      <c r="S3" s="157"/>
      <c r="T3" s="157" t="s">
        <v>44</v>
      </c>
      <c r="U3" s="157"/>
      <c r="V3" s="237" t="s">
        <v>21</v>
      </c>
      <c r="W3" s="237"/>
      <c r="X3" s="237" t="s">
        <v>22</v>
      </c>
      <c r="Y3" s="237"/>
      <c r="Z3" s="237"/>
      <c r="AA3" s="237" t="s">
        <v>23</v>
      </c>
      <c r="AB3" s="237"/>
      <c r="AC3" s="231" t="s">
        <v>24</v>
      </c>
      <c r="AD3" s="232"/>
    </row>
    <row r="4" spans="1:33" s="258" customFormat="1" ht="20.100000000000001" customHeight="1">
      <c r="A4" s="259">
        <v>16</v>
      </c>
      <c r="B4" s="259"/>
      <c r="C4" s="260"/>
      <c r="D4" s="261"/>
      <c r="E4" s="261"/>
      <c r="F4" s="261"/>
      <c r="G4" s="261"/>
      <c r="H4" s="261"/>
      <c r="I4" s="261"/>
      <c r="J4" s="261"/>
      <c r="K4" s="261"/>
      <c r="L4" s="261"/>
      <c r="M4" s="261"/>
      <c r="N4" s="261"/>
      <c r="O4" s="261"/>
      <c r="P4" s="262"/>
      <c r="Q4" s="263"/>
      <c r="R4" s="263"/>
      <c r="S4" s="263"/>
      <c r="T4" s="263"/>
      <c r="U4" s="263"/>
      <c r="V4" s="259" t="s">
        <v>27</v>
      </c>
      <c r="W4" s="259"/>
      <c r="X4" s="264" t="s">
        <v>28</v>
      </c>
      <c r="Y4" s="265" t="s">
        <v>29</v>
      </c>
      <c r="Z4" s="266" t="s">
        <v>30</v>
      </c>
      <c r="AA4" s="267"/>
      <c r="AB4" s="263"/>
      <c r="AC4" s="268"/>
      <c r="AD4" s="269" t="s">
        <v>32</v>
      </c>
      <c r="AE4" s="270">
        <f>LEN(SUBSTITUTE(SUBSTITUTE(C4," ",""),"　",""))</f>
        <v>0</v>
      </c>
      <c r="AF4" s="270">
        <f>AE4*AC4</f>
        <v>0</v>
      </c>
      <c r="AG4" s="271">
        <f>AF4+AF5</f>
        <v>0</v>
      </c>
    </row>
    <row r="5" spans="1:33" s="258" customFormat="1" ht="20.100000000000001" customHeight="1">
      <c r="A5" s="259"/>
      <c r="B5" s="259"/>
      <c r="C5" s="272"/>
      <c r="D5" s="273"/>
      <c r="E5" s="273"/>
      <c r="F5" s="273"/>
      <c r="G5" s="273"/>
      <c r="H5" s="273"/>
      <c r="I5" s="273"/>
      <c r="J5" s="273"/>
      <c r="K5" s="273"/>
      <c r="L5" s="273"/>
      <c r="M5" s="273"/>
      <c r="N5" s="273"/>
      <c r="O5" s="273"/>
      <c r="P5" s="274"/>
      <c r="Q5" s="263"/>
      <c r="R5" s="263"/>
      <c r="S5" s="263"/>
      <c r="T5" s="263"/>
      <c r="U5" s="263"/>
      <c r="V5" s="259"/>
      <c r="W5" s="259"/>
      <c r="X5" s="275"/>
      <c r="Y5" s="276"/>
      <c r="Z5" s="277"/>
      <c r="AA5" s="263"/>
      <c r="AB5" s="263"/>
      <c r="AC5" s="278"/>
      <c r="AD5" s="279"/>
      <c r="AE5" s="270">
        <f t="shared" ref="AE5:AE43" si="0">LEN(SUBSTITUTE(SUBSTITUTE(C5," ",""),"　",""))</f>
        <v>0</v>
      </c>
      <c r="AF5" s="270">
        <f>AE5*AC4</f>
        <v>0</v>
      </c>
      <c r="AG5" s="271"/>
    </row>
    <row r="6" spans="1:33" s="258" customFormat="1" ht="18" customHeight="1">
      <c r="A6" s="259">
        <v>17</v>
      </c>
      <c r="B6" s="259"/>
      <c r="C6" s="260"/>
      <c r="D6" s="261"/>
      <c r="E6" s="261"/>
      <c r="F6" s="261"/>
      <c r="G6" s="261"/>
      <c r="H6" s="261"/>
      <c r="I6" s="261"/>
      <c r="J6" s="261"/>
      <c r="K6" s="261"/>
      <c r="L6" s="261"/>
      <c r="M6" s="261"/>
      <c r="N6" s="261"/>
      <c r="O6" s="261"/>
      <c r="P6" s="262"/>
      <c r="Q6" s="263"/>
      <c r="R6" s="263"/>
      <c r="S6" s="263"/>
      <c r="T6" s="263"/>
      <c r="U6" s="263"/>
      <c r="V6" s="259" t="s">
        <v>27</v>
      </c>
      <c r="W6" s="259"/>
      <c r="X6" s="264" t="s">
        <v>28</v>
      </c>
      <c r="Y6" s="265" t="s">
        <v>29</v>
      </c>
      <c r="Z6" s="266" t="s">
        <v>30</v>
      </c>
      <c r="AA6" s="267"/>
      <c r="AB6" s="263"/>
      <c r="AC6" s="268"/>
      <c r="AD6" s="269" t="s">
        <v>32</v>
      </c>
      <c r="AE6" s="270">
        <f t="shared" si="0"/>
        <v>0</v>
      </c>
      <c r="AF6" s="270">
        <f>AE6*AC6</f>
        <v>0</v>
      </c>
      <c r="AG6" s="271">
        <f>AF6+AF7</f>
        <v>0</v>
      </c>
    </row>
    <row r="7" spans="1:33" s="258" customFormat="1" ht="18" customHeight="1">
      <c r="A7" s="259"/>
      <c r="B7" s="259"/>
      <c r="C7" s="272"/>
      <c r="D7" s="273"/>
      <c r="E7" s="273"/>
      <c r="F7" s="273"/>
      <c r="G7" s="273"/>
      <c r="H7" s="273"/>
      <c r="I7" s="273"/>
      <c r="J7" s="273"/>
      <c r="K7" s="273"/>
      <c r="L7" s="273"/>
      <c r="M7" s="273"/>
      <c r="N7" s="273"/>
      <c r="O7" s="273"/>
      <c r="P7" s="274"/>
      <c r="Q7" s="263"/>
      <c r="R7" s="263"/>
      <c r="S7" s="263"/>
      <c r="T7" s="263"/>
      <c r="U7" s="263"/>
      <c r="V7" s="259"/>
      <c r="W7" s="259"/>
      <c r="X7" s="275"/>
      <c r="Y7" s="276"/>
      <c r="Z7" s="277"/>
      <c r="AA7" s="263"/>
      <c r="AB7" s="263"/>
      <c r="AC7" s="278"/>
      <c r="AD7" s="279"/>
      <c r="AE7" s="270">
        <f t="shared" si="0"/>
        <v>0</v>
      </c>
      <c r="AF7" s="270">
        <f>AE7*AC6</f>
        <v>0</v>
      </c>
      <c r="AG7" s="271"/>
    </row>
    <row r="8" spans="1:33" s="258" customFormat="1" ht="18" customHeight="1">
      <c r="A8" s="259">
        <v>18</v>
      </c>
      <c r="B8" s="259"/>
      <c r="C8" s="260"/>
      <c r="D8" s="261"/>
      <c r="E8" s="261"/>
      <c r="F8" s="261"/>
      <c r="G8" s="261"/>
      <c r="H8" s="261"/>
      <c r="I8" s="261"/>
      <c r="J8" s="261"/>
      <c r="K8" s="261"/>
      <c r="L8" s="261"/>
      <c r="M8" s="261"/>
      <c r="N8" s="261"/>
      <c r="O8" s="261"/>
      <c r="P8" s="262"/>
      <c r="Q8" s="263"/>
      <c r="R8" s="263"/>
      <c r="S8" s="263"/>
      <c r="T8" s="263"/>
      <c r="U8" s="263"/>
      <c r="V8" s="259" t="s">
        <v>27</v>
      </c>
      <c r="W8" s="259"/>
      <c r="X8" s="264" t="s">
        <v>28</v>
      </c>
      <c r="Y8" s="265" t="s">
        <v>29</v>
      </c>
      <c r="Z8" s="266" t="s">
        <v>30</v>
      </c>
      <c r="AA8" s="267"/>
      <c r="AB8" s="263"/>
      <c r="AC8" s="268"/>
      <c r="AD8" s="269" t="s">
        <v>32</v>
      </c>
      <c r="AE8" s="270">
        <f t="shared" si="0"/>
        <v>0</v>
      </c>
      <c r="AF8" s="270">
        <f>AE8*AC8</f>
        <v>0</v>
      </c>
      <c r="AG8" s="271">
        <f>AF8+AF9</f>
        <v>0</v>
      </c>
    </row>
    <row r="9" spans="1:33" s="258" customFormat="1" ht="18" customHeight="1">
      <c r="A9" s="259"/>
      <c r="B9" s="259"/>
      <c r="C9" s="272"/>
      <c r="D9" s="273"/>
      <c r="E9" s="273"/>
      <c r="F9" s="273"/>
      <c r="G9" s="273"/>
      <c r="H9" s="273"/>
      <c r="I9" s="273"/>
      <c r="J9" s="273"/>
      <c r="K9" s="273"/>
      <c r="L9" s="273"/>
      <c r="M9" s="273"/>
      <c r="N9" s="273"/>
      <c r="O9" s="273"/>
      <c r="P9" s="274"/>
      <c r="Q9" s="263"/>
      <c r="R9" s="263"/>
      <c r="S9" s="263"/>
      <c r="T9" s="263"/>
      <c r="U9" s="263"/>
      <c r="V9" s="259"/>
      <c r="W9" s="259"/>
      <c r="X9" s="275"/>
      <c r="Y9" s="276"/>
      <c r="Z9" s="277"/>
      <c r="AA9" s="263"/>
      <c r="AB9" s="263"/>
      <c r="AC9" s="278"/>
      <c r="AD9" s="279"/>
      <c r="AE9" s="270">
        <f t="shared" si="0"/>
        <v>0</v>
      </c>
      <c r="AF9" s="270">
        <f>AE9*AC8</f>
        <v>0</v>
      </c>
      <c r="AG9" s="271"/>
    </row>
    <row r="10" spans="1:33" s="258" customFormat="1" ht="18" customHeight="1">
      <c r="A10" s="259">
        <v>19</v>
      </c>
      <c r="B10" s="259"/>
      <c r="C10" s="260"/>
      <c r="D10" s="261"/>
      <c r="E10" s="261"/>
      <c r="F10" s="261"/>
      <c r="G10" s="261"/>
      <c r="H10" s="261"/>
      <c r="I10" s="261"/>
      <c r="J10" s="261"/>
      <c r="K10" s="261"/>
      <c r="L10" s="261"/>
      <c r="M10" s="261"/>
      <c r="N10" s="261"/>
      <c r="O10" s="261"/>
      <c r="P10" s="262"/>
      <c r="Q10" s="263"/>
      <c r="R10" s="263"/>
      <c r="S10" s="263"/>
      <c r="T10" s="263"/>
      <c r="U10" s="263"/>
      <c r="V10" s="259" t="s">
        <v>27</v>
      </c>
      <c r="W10" s="259"/>
      <c r="X10" s="264" t="s">
        <v>28</v>
      </c>
      <c r="Y10" s="265" t="s">
        <v>29</v>
      </c>
      <c r="Z10" s="266" t="s">
        <v>30</v>
      </c>
      <c r="AA10" s="267"/>
      <c r="AB10" s="263"/>
      <c r="AC10" s="268"/>
      <c r="AD10" s="269" t="s">
        <v>32</v>
      </c>
      <c r="AE10" s="270">
        <f t="shared" si="0"/>
        <v>0</v>
      </c>
      <c r="AF10" s="270">
        <f>AE10*AC10</f>
        <v>0</v>
      </c>
      <c r="AG10" s="271">
        <f>AF10+AF11</f>
        <v>0</v>
      </c>
    </row>
    <row r="11" spans="1:33" s="258" customFormat="1" ht="20.100000000000001" customHeight="1">
      <c r="A11" s="259"/>
      <c r="B11" s="259"/>
      <c r="C11" s="272"/>
      <c r="D11" s="273"/>
      <c r="E11" s="273"/>
      <c r="F11" s="273"/>
      <c r="G11" s="273"/>
      <c r="H11" s="273"/>
      <c r="I11" s="273"/>
      <c r="J11" s="273"/>
      <c r="K11" s="273"/>
      <c r="L11" s="273"/>
      <c r="M11" s="273"/>
      <c r="N11" s="273"/>
      <c r="O11" s="273"/>
      <c r="P11" s="274"/>
      <c r="Q11" s="263"/>
      <c r="R11" s="263"/>
      <c r="S11" s="263"/>
      <c r="T11" s="263"/>
      <c r="U11" s="263"/>
      <c r="V11" s="259"/>
      <c r="W11" s="259"/>
      <c r="X11" s="275"/>
      <c r="Y11" s="276"/>
      <c r="Z11" s="277"/>
      <c r="AA11" s="263"/>
      <c r="AB11" s="263"/>
      <c r="AC11" s="278"/>
      <c r="AD11" s="279"/>
      <c r="AE11" s="270">
        <f t="shared" si="0"/>
        <v>0</v>
      </c>
      <c r="AF11" s="270">
        <f>AE11*AC10</f>
        <v>0</v>
      </c>
      <c r="AG11" s="271"/>
    </row>
    <row r="12" spans="1:33" s="258" customFormat="1" ht="20.100000000000001" customHeight="1">
      <c r="A12" s="259">
        <v>20</v>
      </c>
      <c r="B12" s="259"/>
      <c r="C12" s="260"/>
      <c r="D12" s="261"/>
      <c r="E12" s="261"/>
      <c r="F12" s="261"/>
      <c r="G12" s="261"/>
      <c r="H12" s="261"/>
      <c r="I12" s="261"/>
      <c r="J12" s="261"/>
      <c r="K12" s="261"/>
      <c r="L12" s="261"/>
      <c r="M12" s="261"/>
      <c r="N12" s="261"/>
      <c r="O12" s="261"/>
      <c r="P12" s="262"/>
      <c r="Q12" s="263"/>
      <c r="R12" s="263"/>
      <c r="S12" s="263"/>
      <c r="T12" s="263"/>
      <c r="U12" s="263"/>
      <c r="V12" s="259" t="s">
        <v>27</v>
      </c>
      <c r="W12" s="259"/>
      <c r="X12" s="264" t="s">
        <v>28</v>
      </c>
      <c r="Y12" s="265" t="s">
        <v>29</v>
      </c>
      <c r="Z12" s="266" t="s">
        <v>30</v>
      </c>
      <c r="AA12" s="267"/>
      <c r="AB12" s="263"/>
      <c r="AC12" s="268"/>
      <c r="AD12" s="269" t="s">
        <v>32</v>
      </c>
      <c r="AE12" s="270">
        <f t="shared" si="0"/>
        <v>0</v>
      </c>
      <c r="AF12" s="270">
        <f>AE12*AC12</f>
        <v>0</v>
      </c>
      <c r="AG12" s="271">
        <f>AF12+AF13</f>
        <v>0</v>
      </c>
    </row>
    <row r="13" spans="1:33" s="258" customFormat="1" ht="20.100000000000001" customHeight="1">
      <c r="A13" s="259"/>
      <c r="B13" s="259"/>
      <c r="C13" s="272"/>
      <c r="D13" s="273"/>
      <c r="E13" s="273"/>
      <c r="F13" s="273"/>
      <c r="G13" s="273"/>
      <c r="H13" s="273"/>
      <c r="I13" s="273"/>
      <c r="J13" s="273"/>
      <c r="K13" s="273"/>
      <c r="L13" s="273"/>
      <c r="M13" s="273"/>
      <c r="N13" s="273"/>
      <c r="O13" s="273"/>
      <c r="P13" s="274"/>
      <c r="Q13" s="263"/>
      <c r="R13" s="263"/>
      <c r="S13" s="263"/>
      <c r="T13" s="263"/>
      <c r="U13" s="263"/>
      <c r="V13" s="259"/>
      <c r="W13" s="259"/>
      <c r="X13" s="275"/>
      <c r="Y13" s="276"/>
      <c r="Z13" s="277"/>
      <c r="AA13" s="263"/>
      <c r="AB13" s="263"/>
      <c r="AC13" s="278"/>
      <c r="AD13" s="279"/>
      <c r="AE13" s="270">
        <f t="shared" si="0"/>
        <v>0</v>
      </c>
      <c r="AF13" s="270">
        <f>AE13*AC12</f>
        <v>0</v>
      </c>
      <c r="AG13" s="271"/>
    </row>
    <row r="14" spans="1:33" s="258" customFormat="1" ht="20.100000000000001" customHeight="1">
      <c r="A14" s="259">
        <v>21</v>
      </c>
      <c r="B14" s="259"/>
      <c r="C14" s="260"/>
      <c r="D14" s="261"/>
      <c r="E14" s="261"/>
      <c r="F14" s="261"/>
      <c r="G14" s="261"/>
      <c r="H14" s="261"/>
      <c r="I14" s="261"/>
      <c r="J14" s="261"/>
      <c r="K14" s="261"/>
      <c r="L14" s="261"/>
      <c r="M14" s="261"/>
      <c r="N14" s="261"/>
      <c r="O14" s="261"/>
      <c r="P14" s="262"/>
      <c r="Q14" s="263"/>
      <c r="R14" s="263"/>
      <c r="S14" s="263"/>
      <c r="T14" s="263"/>
      <c r="U14" s="263"/>
      <c r="V14" s="259" t="s">
        <v>27</v>
      </c>
      <c r="W14" s="259"/>
      <c r="X14" s="264" t="s">
        <v>28</v>
      </c>
      <c r="Y14" s="265" t="s">
        <v>29</v>
      </c>
      <c r="Z14" s="266" t="s">
        <v>30</v>
      </c>
      <c r="AA14" s="267"/>
      <c r="AB14" s="263"/>
      <c r="AC14" s="268"/>
      <c r="AD14" s="269" t="s">
        <v>32</v>
      </c>
      <c r="AE14" s="270">
        <f t="shared" si="0"/>
        <v>0</v>
      </c>
      <c r="AF14" s="270">
        <f>AE14*AC14</f>
        <v>0</v>
      </c>
      <c r="AG14" s="271">
        <f>AF14+AF15</f>
        <v>0</v>
      </c>
    </row>
    <row r="15" spans="1:33" s="258" customFormat="1" ht="20.100000000000001" customHeight="1">
      <c r="A15" s="259"/>
      <c r="B15" s="259"/>
      <c r="C15" s="272"/>
      <c r="D15" s="273"/>
      <c r="E15" s="273"/>
      <c r="F15" s="273"/>
      <c r="G15" s="273"/>
      <c r="H15" s="273"/>
      <c r="I15" s="273"/>
      <c r="J15" s="273"/>
      <c r="K15" s="273"/>
      <c r="L15" s="273"/>
      <c r="M15" s="273"/>
      <c r="N15" s="273"/>
      <c r="O15" s="273"/>
      <c r="P15" s="274"/>
      <c r="Q15" s="263"/>
      <c r="R15" s="263"/>
      <c r="S15" s="263"/>
      <c r="T15" s="263"/>
      <c r="U15" s="263"/>
      <c r="V15" s="259"/>
      <c r="W15" s="259"/>
      <c r="X15" s="275"/>
      <c r="Y15" s="276"/>
      <c r="Z15" s="277"/>
      <c r="AA15" s="263"/>
      <c r="AB15" s="263"/>
      <c r="AC15" s="278"/>
      <c r="AD15" s="279"/>
      <c r="AE15" s="270">
        <f t="shared" si="0"/>
        <v>0</v>
      </c>
      <c r="AF15" s="270">
        <f>AE15*AC14</f>
        <v>0</v>
      </c>
      <c r="AG15" s="271"/>
    </row>
    <row r="16" spans="1:33" s="258" customFormat="1" ht="20.100000000000001" customHeight="1">
      <c r="A16" s="259">
        <v>22</v>
      </c>
      <c r="B16" s="259"/>
      <c r="C16" s="260"/>
      <c r="D16" s="261"/>
      <c r="E16" s="261"/>
      <c r="F16" s="261"/>
      <c r="G16" s="261"/>
      <c r="H16" s="261"/>
      <c r="I16" s="261"/>
      <c r="J16" s="261"/>
      <c r="K16" s="261"/>
      <c r="L16" s="261"/>
      <c r="M16" s="261"/>
      <c r="N16" s="261"/>
      <c r="O16" s="261"/>
      <c r="P16" s="262"/>
      <c r="Q16" s="263"/>
      <c r="R16" s="263"/>
      <c r="S16" s="263"/>
      <c r="T16" s="263"/>
      <c r="U16" s="263"/>
      <c r="V16" s="259" t="s">
        <v>27</v>
      </c>
      <c r="W16" s="259"/>
      <c r="X16" s="264" t="s">
        <v>28</v>
      </c>
      <c r="Y16" s="265" t="s">
        <v>29</v>
      </c>
      <c r="Z16" s="266" t="s">
        <v>30</v>
      </c>
      <c r="AA16" s="267"/>
      <c r="AB16" s="263"/>
      <c r="AC16" s="268"/>
      <c r="AD16" s="269" t="s">
        <v>32</v>
      </c>
      <c r="AE16" s="270">
        <f t="shared" si="0"/>
        <v>0</v>
      </c>
      <c r="AF16" s="270">
        <f>AE16*AC16</f>
        <v>0</v>
      </c>
      <c r="AG16" s="271">
        <f>AF16+AF17</f>
        <v>0</v>
      </c>
    </row>
    <row r="17" spans="1:33" s="258" customFormat="1" ht="20.100000000000001" customHeight="1">
      <c r="A17" s="259"/>
      <c r="B17" s="259"/>
      <c r="C17" s="272"/>
      <c r="D17" s="273"/>
      <c r="E17" s="273"/>
      <c r="F17" s="273"/>
      <c r="G17" s="273"/>
      <c r="H17" s="273"/>
      <c r="I17" s="273"/>
      <c r="J17" s="273"/>
      <c r="K17" s="273"/>
      <c r="L17" s="273"/>
      <c r="M17" s="273"/>
      <c r="N17" s="273"/>
      <c r="O17" s="273"/>
      <c r="P17" s="274"/>
      <c r="Q17" s="263"/>
      <c r="R17" s="263"/>
      <c r="S17" s="263"/>
      <c r="T17" s="263"/>
      <c r="U17" s="263"/>
      <c r="V17" s="259"/>
      <c r="W17" s="259"/>
      <c r="X17" s="275"/>
      <c r="Y17" s="276"/>
      <c r="Z17" s="277"/>
      <c r="AA17" s="263"/>
      <c r="AB17" s="263"/>
      <c r="AC17" s="278"/>
      <c r="AD17" s="279"/>
      <c r="AE17" s="270">
        <f t="shared" si="0"/>
        <v>0</v>
      </c>
      <c r="AF17" s="270">
        <f>AE17*AC16</f>
        <v>0</v>
      </c>
      <c r="AG17" s="271"/>
    </row>
    <row r="18" spans="1:33" s="258" customFormat="1" ht="20.100000000000001" customHeight="1">
      <c r="A18" s="259">
        <v>23</v>
      </c>
      <c r="B18" s="259"/>
      <c r="C18" s="260"/>
      <c r="D18" s="261"/>
      <c r="E18" s="261"/>
      <c r="F18" s="261"/>
      <c r="G18" s="261"/>
      <c r="H18" s="261"/>
      <c r="I18" s="261"/>
      <c r="J18" s="261"/>
      <c r="K18" s="261"/>
      <c r="L18" s="261"/>
      <c r="M18" s="261"/>
      <c r="N18" s="261"/>
      <c r="O18" s="261"/>
      <c r="P18" s="262"/>
      <c r="Q18" s="263"/>
      <c r="R18" s="263"/>
      <c r="S18" s="263"/>
      <c r="T18" s="263"/>
      <c r="U18" s="263"/>
      <c r="V18" s="259" t="s">
        <v>27</v>
      </c>
      <c r="W18" s="259"/>
      <c r="X18" s="264" t="s">
        <v>28</v>
      </c>
      <c r="Y18" s="265" t="s">
        <v>29</v>
      </c>
      <c r="Z18" s="266" t="s">
        <v>30</v>
      </c>
      <c r="AA18" s="267"/>
      <c r="AB18" s="263"/>
      <c r="AC18" s="268"/>
      <c r="AD18" s="269" t="s">
        <v>32</v>
      </c>
      <c r="AE18" s="270">
        <f t="shared" si="0"/>
        <v>0</v>
      </c>
      <c r="AF18" s="270">
        <f>AE18*AC18</f>
        <v>0</v>
      </c>
      <c r="AG18" s="271">
        <f>AF18+AF19</f>
        <v>0</v>
      </c>
    </row>
    <row r="19" spans="1:33" s="258" customFormat="1" ht="20.100000000000001" customHeight="1">
      <c r="A19" s="259"/>
      <c r="B19" s="259"/>
      <c r="C19" s="272"/>
      <c r="D19" s="273"/>
      <c r="E19" s="273"/>
      <c r="F19" s="273"/>
      <c r="G19" s="273"/>
      <c r="H19" s="273"/>
      <c r="I19" s="273"/>
      <c r="J19" s="273"/>
      <c r="K19" s="273"/>
      <c r="L19" s="273"/>
      <c r="M19" s="273"/>
      <c r="N19" s="273"/>
      <c r="O19" s="273"/>
      <c r="P19" s="274"/>
      <c r="Q19" s="263"/>
      <c r="R19" s="263"/>
      <c r="S19" s="263"/>
      <c r="T19" s="263"/>
      <c r="U19" s="263"/>
      <c r="V19" s="259"/>
      <c r="W19" s="259"/>
      <c r="X19" s="275"/>
      <c r="Y19" s="276"/>
      <c r="Z19" s="277"/>
      <c r="AA19" s="263"/>
      <c r="AB19" s="263"/>
      <c r="AC19" s="278"/>
      <c r="AD19" s="279"/>
      <c r="AE19" s="270">
        <f t="shared" si="0"/>
        <v>0</v>
      </c>
      <c r="AF19" s="270">
        <f>AE19*AC18</f>
        <v>0</v>
      </c>
      <c r="AG19" s="271"/>
    </row>
    <row r="20" spans="1:33" s="258" customFormat="1" ht="20.100000000000001" customHeight="1">
      <c r="A20" s="259">
        <v>24</v>
      </c>
      <c r="B20" s="259"/>
      <c r="C20" s="260"/>
      <c r="D20" s="261"/>
      <c r="E20" s="261"/>
      <c r="F20" s="261"/>
      <c r="G20" s="261"/>
      <c r="H20" s="261"/>
      <c r="I20" s="261"/>
      <c r="J20" s="261"/>
      <c r="K20" s="261"/>
      <c r="L20" s="261"/>
      <c r="M20" s="261"/>
      <c r="N20" s="261"/>
      <c r="O20" s="261"/>
      <c r="P20" s="262"/>
      <c r="Q20" s="263"/>
      <c r="R20" s="263"/>
      <c r="S20" s="263"/>
      <c r="T20" s="263"/>
      <c r="U20" s="263"/>
      <c r="V20" s="259" t="s">
        <v>27</v>
      </c>
      <c r="W20" s="259"/>
      <c r="X20" s="264" t="s">
        <v>28</v>
      </c>
      <c r="Y20" s="265" t="s">
        <v>29</v>
      </c>
      <c r="Z20" s="266" t="s">
        <v>30</v>
      </c>
      <c r="AA20" s="267"/>
      <c r="AB20" s="263"/>
      <c r="AC20" s="268"/>
      <c r="AD20" s="269" t="s">
        <v>32</v>
      </c>
      <c r="AE20" s="270">
        <f t="shared" si="0"/>
        <v>0</v>
      </c>
      <c r="AF20" s="270">
        <f>AE20*AC20</f>
        <v>0</v>
      </c>
      <c r="AG20" s="271">
        <f>AF20+AF21</f>
        <v>0</v>
      </c>
    </row>
    <row r="21" spans="1:33" s="258" customFormat="1" ht="20.100000000000001" customHeight="1">
      <c r="A21" s="259"/>
      <c r="B21" s="259"/>
      <c r="C21" s="272"/>
      <c r="D21" s="273"/>
      <c r="E21" s="273"/>
      <c r="F21" s="273"/>
      <c r="G21" s="273"/>
      <c r="H21" s="273"/>
      <c r="I21" s="273"/>
      <c r="J21" s="273"/>
      <c r="K21" s="273"/>
      <c r="L21" s="273"/>
      <c r="M21" s="273"/>
      <c r="N21" s="273"/>
      <c r="O21" s="273"/>
      <c r="P21" s="274"/>
      <c r="Q21" s="263"/>
      <c r="R21" s="263"/>
      <c r="S21" s="263"/>
      <c r="T21" s="263"/>
      <c r="U21" s="263"/>
      <c r="V21" s="259"/>
      <c r="W21" s="259"/>
      <c r="X21" s="275"/>
      <c r="Y21" s="276"/>
      <c r="Z21" s="277"/>
      <c r="AA21" s="263"/>
      <c r="AB21" s="263"/>
      <c r="AC21" s="278"/>
      <c r="AD21" s="279"/>
      <c r="AE21" s="270">
        <f t="shared" si="0"/>
        <v>0</v>
      </c>
      <c r="AF21" s="270">
        <f>AE21*AC20</f>
        <v>0</v>
      </c>
      <c r="AG21" s="271"/>
    </row>
    <row r="22" spans="1:33" s="258" customFormat="1" ht="20.100000000000001" customHeight="1">
      <c r="A22" s="259">
        <v>25</v>
      </c>
      <c r="B22" s="259"/>
      <c r="C22" s="260"/>
      <c r="D22" s="261"/>
      <c r="E22" s="261"/>
      <c r="F22" s="261"/>
      <c r="G22" s="261"/>
      <c r="H22" s="261"/>
      <c r="I22" s="261"/>
      <c r="J22" s="261"/>
      <c r="K22" s="261"/>
      <c r="L22" s="261"/>
      <c r="M22" s="261"/>
      <c r="N22" s="261"/>
      <c r="O22" s="261"/>
      <c r="P22" s="262"/>
      <c r="Q22" s="263"/>
      <c r="R22" s="263"/>
      <c r="S22" s="263"/>
      <c r="T22" s="263"/>
      <c r="U22" s="263"/>
      <c r="V22" s="259" t="s">
        <v>27</v>
      </c>
      <c r="W22" s="259"/>
      <c r="X22" s="264" t="s">
        <v>28</v>
      </c>
      <c r="Y22" s="265" t="s">
        <v>29</v>
      </c>
      <c r="Z22" s="266" t="s">
        <v>30</v>
      </c>
      <c r="AA22" s="267"/>
      <c r="AB22" s="263"/>
      <c r="AC22" s="268"/>
      <c r="AD22" s="269" t="s">
        <v>32</v>
      </c>
      <c r="AE22" s="270">
        <f t="shared" si="0"/>
        <v>0</v>
      </c>
      <c r="AF22" s="270">
        <f>AE22*AC22</f>
        <v>0</v>
      </c>
      <c r="AG22" s="271">
        <f>AF22+AF23</f>
        <v>0</v>
      </c>
    </row>
    <row r="23" spans="1:33" s="258" customFormat="1" ht="20.100000000000001" customHeight="1">
      <c r="A23" s="259"/>
      <c r="B23" s="259"/>
      <c r="C23" s="272"/>
      <c r="D23" s="273"/>
      <c r="E23" s="273"/>
      <c r="F23" s="273"/>
      <c r="G23" s="273"/>
      <c r="H23" s="273"/>
      <c r="I23" s="273"/>
      <c r="J23" s="273"/>
      <c r="K23" s="273"/>
      <c r="L23" s="273"/>
      <c r="M23" s="273"/>
      <c r="N23" s="273"/>
      <c r="O23" s="273"/>
      <c r="P23" s="274"/>
      <c r="Q23" s="263"/>
      <c r="R23" s="263"/>
      <c r="S23" s="263"/>
      <c r="T23" s="263"/>
      <c r="U23" s="263"/>
      <c r="V23" s="259"/>
      <c r="W23" s="259"/>
      <c r="X23" s="275"/>
      <c r="Y23" s="276"/>
      <c r="Z23" s="277"/>
      <c r="AA23" s="263"/>
      <c r="AB23" s="263"/>
      <c r="AC23" s="278"/>
      <c r="AD23" s="279"/>
      <c r="AE23" s="270">
        <f t="shared" si="0"/>
        <v>0</v>
      </c>
      <c r="AF23" s="270">
        <f>AE23*AC22</f>
        <v>0</v>
      </c>
      <c r="AG23" s="271"/>
    </row>
    <row r="24" spans="1:33" s="258" customFormat="1" ht="20.100000000000001" customHeight="1">
      <c r="A24" s="259">
        <v>26</v>
      </c>
      <c r="B24" s="259"/>
      <c r="C24" s="260"/>
      <c r="D24" s="261"/>
      <c r="E24" s="261"/>
      <c r="F24" s="261"/>
      <c r="G24" s="261"/>
      <c r="H24" s="261"/>
      <c r="I24" s="261"/>
      <c r="J24" s="261"/>
      <c r="K24" s="261"/>
      <c r="L24" s="261"/>
      <c r="M24" s="261"/>
      <c r="N24" s="261"/>
      <c r="O24" s="261"/>
      <c r="P24" s="262"/>
      <c r="Q24" s="263"/>
      <c r="R24" s="263"/>
      <c r="S24" s="263"/>
      <c r="T24" s="263"/>
      <c r="U24" s="263"/>
      <c r="V24" s="259" t="s">
        <v>27</v>
      </c>
      <c r="W24" s="259"/>
      <c r="X24" s="264" t="s">
        <v>28</v>
      </c>
      <c r="Y24" s="265" t="s">
        <v>29</v>
      </c>
      <c r="Z24" s="266" t="s">
        <v>30</v>
      </c>
      <c r="AA24" s="267"/>
      <c r="AB24" s="263"/>
      <c r="AC24" s="268"/>
      <c r="AD24" s="269" t="s">
        <v>32</v>
      </c>
      <c r="AE24" s="270">
        <f t="shared" si="0"/>
        <v>0</v>
      </c>
      <c r="AF24" s="270">
        <f>AE24*AC24</f>
        <v>0</v>
      </c>
      <c r="AG24" s="271">
        <f>AF24+AF25</f>
        <v>0</v>
      </c>
    </row>
    <row r="25" spans="1:33" s="258" customFormat="1" ht="20.100000000000001" customHeight="1">
      <c r="A25" s="259"/>
      <c r="B25" s="259"/>
      <c r="C25" s="272"/>
      <c r="D25" s="273"/>
      <c r="E25" s="273"/>
      <c r="F25" s="273"/>
      <c r="G25" s="273"/>
      <c r="H25" s="273"/>
      <c r="I25" s="273"/>
      <c r="J25" s="273"/>
      <c r="K25" s="273"/>
      <c r="L25" s="273"/>
      <c r="M25" s="273"/>
      <c r="N25" s="273"/>
      <c r="O25" s="273"/>
      <c r="P25" s="274"/>
      <c r="Q25" s="263"/>
      <c r="R25" s="263"/>
      <c r="S25" s="263"/>
      <c r="T25" s="263"/>
      <c r="U25" s="263"/>
      <c r="V25" s="259"/>
      <c r="W25" s="259"/>
      <c r="X25" s="275"/>
      <c r="Y25" s="276"/>
      <c r="Z25" s="277"/>
      <c r="AA25" s="263"/>
      <c r="AB25" s="263"/>
      <c r="AC25" s="278"/>
      <c r="AD25" s="279"/>
      <c r="AE25" s="270">
        <f t="shared" si="0"/>
        <v>0</v>
      </c>
      <c r="AF25" s="270">
        <f>AE25*AC24</f>
        <v>0</v>
      </c>
      <c r="AG25" s="271"/>
    </row>
    <row r="26" spans="1:33" s="258" customFormat="1" ht="20.100000000000001" customHeight="1">
      <c r="A26" s="259">
        <v>27</v>
      </c>
      <c r="B26" s="259"/>
      <c r="C26" s="260"/>
      <c r="D26" s="261"/>
      <c r="E26" s="261"/>
      <c r="F26" s="261"/>
      <c r="G26" s="261"/>
      <c r="H26" s="261"/>
      <c r="I26" s="261"/>
      <c r="J26" s="261"/>
      <c r="K26" s="261"/>
      <c r="L26" s="261"/>
      <c r="M26" s="261"/>
      <c r="N26" s="261"/>
      <c r="O26" s="261"/>
      <c r="P26" s="262"/>
      <c r="Q26" s="263"/>
      <c r="R26" s="263"/>
      <c r="S26" s="263"/>
      <c r="T26" s="263"/>
      <c r="U26" s="263"/>
      <c r="V26" s="259" t="s">
        <v>27</v>
      </c>
      <c r="W26" s="259"/>
      <c r="X26" s="264" t="s">
        <v>28</v>
      </c>
      <c r="Y26" s="265" t="s">
        <v>29</v>
      </c>
      <c r="Z26" s="266" t="s">
        <v>30</v>
      </c>
      <c r="AA26" s="267"/>
      <c r="AB26" s="263"/>
      <c r="AC26" s="268"/>
      <c r="AD26" s="269" t="s">
        <v>32</v>
      </c>
      <c r="AE26" s="270">
        <f t="shared" si="0"/>
        <v>0</v>
      </c>
      <c r="AF26" s="270">
        <f>AE26*AC26</f>
        <v>0</v>
      </c>
      <c r="AG26" s="271">
        <f>AF26+AF27</f>
        <v>0</v>
      </c>
    </row>
    <row r="27" spans="1:33" s="258" customFormat="1" ht="20.100000000000001" customHeight="1">
      <c r="A27" s="259"/>
      <c r="B27" s="259"/>
      <c r="C27" s="272"/>
      <c r="D27" s="273"/>
      <c r="E27" s="273"/>
      <c r="F27" s="273"/>
      <c r="G27" s="273"/>
      <c r="H27" s="273"/>
      <c r="I27" s="273"/>
      <c r="J27" s="273"/>
      <c r="K27" s="273"/>
      <c r="L27" s="273"/>
      <c r="M27" s="273"/>
      <c r="N27" s="273"/>
      <c r="O27" s="273"/>
      <c r="P27" s="274"/>
      <c r="Q27" s="263"/>
      <c r="R27" s="263"/>
      <c r="S27" s="263"/>
      <c r="T27" s="263"/>
      <c r="U27" s="263"/>
      <c r="V27" s="259"/>
      <c r="W27" s="259"/>
      <c r="X27" s="275"/>
      <c r="Y27" s="276"/>
      <c r="Z27" s="277"/>
      <c r="AA27" s="263"/>
      <c r="AB27" s="263"/>
      <c r="AC27" s="278"/>
      <c r="AD27" s="279"/>
      <c r="AE27" s="270">
        <f t="shared" si="0"/>
        <v>0</v>
      </c>
      <c r="AF27" s="270">
        <f>AE27*AC26</f>
        <v>0</v>
      </c>
      <c r="AG27" s="271"/>
    </row>
    <row r="28" spans="1:33" s="258" customFormat="1" ht="20.100000000000001" customHeight="1">
      <c r="A28" s="259">
        <v>28</v>
      </c>
      <c r="B28" s="259"/>
      <c r="C28" s="260"/>
      <c r="D28" s="261"/>
      <c r="E28" s="261"/>
      <c r="F28" s="261"/>
      <c r="G28" s="261"/>
      <c r="H28" s="261"/>
      <c r="I28" s="261"/>
      <c r="J28" s="261"/>
      <c r="K28" s="261"/>
      <c r="L28" s="261"/>
      <c r="M28" s="261"/>
      <c r="N28" s="261"/>
      <c r="O28" s="261"/>
      <c r="P28" s="262"/>
      <c r="Q28" s="263"/>
      <c r="R28" s="263"/>
      <c r="S28" s="263"/>
      <c r="T28" s="263"/>
      <c r="U28" s="263"/>
      <c r="V28" s="259" t="s">
        <v>27</v>
      </c>
      <c r="W28" s="259"/>
      <c r="X28" s="264" t="s">
        <v>28</v>
      </c>
      <c r="Y28" s="265" t="s">
        <v>29</v>
      </c>
      <c r="Z28" s="266" t="s">
        <v>30</v>
      </c>
      <c r="AA28" s="267"/>
      <c r="AB28" s="263"/>
      <c r="AC28" s="268"/>
      <c r="AD28" s="269" t="s">
        <v>32</v>
      </c>
      <c r="AE28" s="270">
        <f t="shared" si="0"/>
        <v>0</v>
      </c>
      <c r="AF28" s="270">
        <f>AE28*AC28</f>
        <v>0</v>
      </c>
      <c r="AG28" s="271">
        <f>AF28+AF29</f>
        <v>0</v>
      </c>
    </row>
    <row r="29" spans="1:33" s="258" customFormat="1" ht="20.100000000000001" customHeight="1">
      <c r="A29" s="259"/>
      <c r="B29" s="259"/>
      <c r="C29" s="272"/>
      <c r="D29" s="273"/>
      <c r="E29" s="273"/>
      <c r="F29" s="273"/>
      <c r="G29" s="273"/>
      <c r="H29" s="273"/>
      <c r="I29" s="273"/>
      <c r="J29" s="273"/>
      <c r="K29" s="273"/>
      <c r="L29" s="273"/>
      <c r="M29" s="273"/>
      <c r="N29" s="273"/>
      <c r="O29" s="273"/>
      <c r="P29" s="274"/>
      <c r="Q29" s="263"/>
      <c r="R29" s="263"/>
      <c r="S29" s="263"/>
      <c r="T29" s="263"/>
      <c r="U29" s="263"/>
      <c r="V29" s="259"/>
      <c r="W29" s="259"/>
      <c r="X29" s="275"/>
      <c r="Y29" s="276"/>
      <c r="Z29" s="277"/>
      <c r="AA29" s="263"/>
      <c r="AB29" s="263"/>
      <c r="AC29" s="278"/>
      <c r="AD29" s="279"/>
      <c r="AE29" s="270">
        <f t="shared" si="0"/>
        <v>0</v>
      </c>
      <c r="AF29" s="270">
        <f>AE29*AC28</f>
        <v>0</v>
      </c>
      <c r="AG29" s="271"/>
    </row>
    <row r="30" spans="1:33" s="258" customFormat="1" ht="20.100000000000001" customHeight="1">
      <c r="A30" s="259">
        <v>29</v>
      </c>
      <c r="B30" s="259"/>
      <c r="C30" s="260"/>
      <c r="D30" s="261"/>
      <c r="E30" s="261"/>
      <c r="F30" s="261"/>
      <c r="G30" s="261"/>
      <c r="H30" s="261"/>
      <c r="I30" s="261"/>
      <c r="J30" s="261"/>
      <c r="K30" s="261"/>
      <c r="L30" s="261"/>
      <c r="M30" s="261"/>
      <c r="N30" s="261"/>
      <c r="O30" s="261"/>
      <c r="P30" s="262"/>
      <c r="Q30" s="263"/>
      <c r="R30" s="263"/>
      <c r="S30" s="263"/>
      <c r="T30" s="233"/>
      <c r="U30" s="234"/>
      <c r="V30" s="259" t="s">
        <v>27</v>
      </c>
      <c r="W30" s="259"/>
      <c r="X30" s="264" t="s">
        <v>28</v>
      </c>
      <c r="Y30" s="265" t="s">
        <v>29</v>
      </c>
      <c r="Z30" s="266" t="s">
        <v>30</v>
      </c>
      <c r="AA30" s="267"/>
      <c r="AB30" s="263"/>
      <c r="AC30" s="268"/>
      <c r="AD30" s="269" t="s">
        <v>32</v>
      </c>
      <c r="AE30" s="270">
        <f t="shared" si="0"/>
        <v>0</v>
      </c>
      <c r="AF30" s="270">
        <f>AE30*AC30</f>
        <v>0</v>
      </c>
      <c r="AG30" s="271">
        <f>AF30+AF31</f>
        <v>0</v>
      </c>
    </row>
    <row r="31" spans="1:33" s="258" customFormat="1" ht="20.100000000000001" customHeight="1">
      <c r="A31" s="259"/>
      <c r="B31" s="259"/>
      <c r="C31" s="272"/>
      <c r="D31" s="273"/>
      <c r="E31" s="273"/>
      <c r="F31" s="273"/>
      <c r="G31" s="273"/>
      <c r="H31" s="273"/>
      <c r="I31" s="273"/>
      <c r="J31" s="273"/>
      <c r="K31" s="273"/>
      <c r="L31" s="273"/>
      <c r="M31" s="273"/>
      <c r="N31" s="273"/>
      <c r="O31" s="273"/>
      <c r="P31" s="274"/>
      <c r="Q31" s="263"/>
      <c r="R31" s="263"/>
      <c r="S31" s="263"/>
      <c r="T31" s="235"/>
      <c r="U31" s="236"/>
      <c r="V31" s="259"/>
      <c r="W31" s="259"/>
      <c r="X31" s="275"/>
      <c r="Y31" s="276"/>
      <c r="Z31" s="277"/>
      <c r="AA31" s="263"/>
      <c r="AB31" s="263"/>
      <c r="AC31" s="278"/>
      <c r="AD31" s="279"/>
      <c r="AE31" s="270">
        <f t="shared" si="0"/>
        <v>0</v>
      </c>
      <c r="AF31" s="270">
        <f>AE31*AC30</f>
        <v>0</v>
      </c>
      <c r="AG31" s="271"/>
    </row>
    <row r="32" spans="1:33" s="258" customFormat="1" ht="20.100000000000001" customHeight="1">
      <c r="A32" s="259">
        <v>30</v>
      </c>
      <c r="B32" s="259"/>
      <c r="C32" s="260"/>
      <c r="D32" s="261"/>
      <c r="E32" s="261"/>
      <c r="F32" s="261"/>
      <c r="G32" s="261"/>
      <c r="H32" s="261"/>
      <c r="I32" s="261"/>
      <c r="J32" s="261"/>
      <c r="K32" s="261"/>
      <c r="L32" s="261"/>
      <c r="M32" s="261"/>
      <c r="N32" s="261"/>
      <c r="O32" s="261"/>
      <c r="P32" s="262"/>
      <c r="Q32" s="263"/>
      <c r="R32" s="263"/>
      <c r="S32" s="263"/>
      <c r="T32" s="233"/>
      <c r="U32" s="234"/>
      <c r="V32" s="259" t="s">
        <v>27</v>
      </c>
      <c r="W32" s="259"/>
      <c r="X32" s="264" t="s">
        <v>28</v>
      </c>
      <c r="Y32" s="265" t="s">
        <v>29</v>
      </c>
      <c r="Z32" s="266" t="s">
        <v>30</v>
      </c>
      <c r="AA32" s="267"/>
      <c r="AB32" s="263"/>
      <c r="AC32" s="268"/>
      <c r="AD32" s="269" t="s">
        <v>32</v>
      </c>
      <c r="AE32" s="270">
        <f t="shared" si="0"/>
        <v>0</v>
      </c>
      <c r="AF32" s="270">
        <f>AE32*AC32</f>
        <v>0</v>
      </c>
      <c r="AG32" s="271">
        <f>AF32+AF33</f>
        <v>0</v>
      </c>
    </row>
    <row r="33" spans="1:33" s="258" customFormat="1" ht="20.100000000000001" customHeight="1">
      <c r="A33" s="259"/>
      <c r="B33" s="259"/>
      <c r="C33" s="272"/>
      <c r="D33" s="273"/>
      <c r="E33" s="273"/>
      <c r="F33" s="273"/>
      <c r="G33" s="273"/>
      <c r="H33" s="273"/>
      <c r="I33" s="273"/>
      <c r="J33" s="273"/>
      <c r="K33" s="273"/>
      <c r="L33" s="273"/>
      <c r="M33" s="273"/>
      <c r="N33" s="273"/>
      <c r="O33" s="273"/>
      <c r="P33" s="274"/>
      <c r="Q33" s="263"/>
      <c r="R33" s="263"/>
      <c r="S33" s="263"/>
      <c r="T33" s="235"/>
      <c r="U33" s="236"/>
      <c r="V33" s="259"/>
      <c r="W33" s="259"/>
      <c r="X33" s="275"/>
      <c r="Y33" s="276"/>
      <c r="Z33" s="277"/>
      <c r="AA33" s="263"/>
      <c r="AB33" s="263"/>
      <c r="AC33" s="278"/>
      <c r="AD33" s="279"/>
      <c r="AE33" s="270">
        <f t="shared" si="0"/>
        <v>0</v>
      </c>
      <c r="AF33" s="270">
        <f>AE33*AC32</f>
        <v>0</v>
      </c>
      <c r="AG33" s="271"/>
    </row>
    <row r="34" spans="1:33" s="258" customFormat="1" ht="20.100000000000001" customHeight="1">
      <c r="A34" s="259">
        <v>31</v>
      </c>
      <c r="B34" s="259"/>
      <c r="C34" s="260"/>
      <c r="D34" s="261"/>
      <c r="E34" s="261"/>
      <c r="F34" s="261"/>
      <c r="G34" s="261"/>
      <c r="H34" s="261"/>
      <c r="I34" s="261"/>
      <c r="J34" s="261"/>
      <c r="K34" s="261"/>
      <c r="L34" s="261"/>
      <c r="M34" s="261"/>
      <c r="N34" s="261"/>
      <c r="O34" s="261"/>
      <c r="P34" s="262"/>
      <c r="Q34" s="263"/>
      <c r="R34" s="263"/>
      <c r="S34" s="263"/>
      <c r="T34" s="233"/>
      <c r="U34" s="234"/>
      <c r="V34" s="259" t="s">
        <v>27</v>
      </c>
      <c r="W34" s="259"/>
      <c r="X34" s="264" t="s">
        <v>28</v>
      </c>
      <c r="Y34" s="265" t="s">
        <v>29</v>
      </c>
      <c r="Z34" s="266" t="s">
        <v>30</v>
      </c>
      <c r="AA34" s="267"/>
      <c r="AB34" s="263"/>
      <c r="AC34" s="268"/>
      <c r="AD34" s="269" t="s">
        <v>32</v>
      </c>
      <c r="AE34" s="270">
        <f t="shared" si="0"/>
        <v>0</v>
      </c>
      <c r="AF34" s="270">
        <f>AE34*AC34</f>
        <v>0</v>
      </c>
      <c r="AG34" s="271">
        <f>AF34+AF35</f>
        <v>0</v>
      </c>
    </row>
    <row r="35" spans="1:33" s="258" customFormat="1" ht="20.100000000000001" customHeight="1">
      <c r="A35" s="259"/>
      <c r="B35" s="259"/>
      <c r="C35" s="272"/>
      <c r="D35" s="273"/>
      <c r="E35" s="273"/>
      <c r="F35" s="273"/>
      <c r="G35" s="273"/>
      <c r="H35" s="273"/>
      <c r="I35" s="273"/>
      <c r="J35" s="273"/>
      <c r="K35" s="273"/>
      <c r="L35" s="273"/>
      <c r="M35" s="273"/>
      <c r="N35" s="273"/>
      <c r="O35" s="273"/>
      <c r="P35" s="274"/>
      <c r="Q35" s="263"/>
      <c r="R35" s="263"/>
      <c r="S35" s="263"/>
      <c r="T35" s="235"/>
      <c r="U35" s="236"/>
      <c r="V35" s="259"/>
      <c r="W35" s="259"/>
      <c r="X35" s="275"/>
      <c r="Y35" s="276"/>
      <c r="Z35" s="277"/>
      <c r="AA35" s="263"/>
      <c r="AB35" s="263"/>
      <c r="AC35" s="278"/>
      <c r="AD35" s="279"/>
      <c r="AE35" s="270">
        <f t="shared" si="0"/>
        <v>0</v>
      </c>
      <c r="AF35" s="270">
        <f>AE35*AC34</f>
        <v>0</v>
      </c>
      <c r="AG35" s="271"/>
    </row>
    <row r="36" spans="1:33" s="258" customFormat="1" ht="20.100000000000001" customHeight="1">
      <c r="A36" s="259">
        <v>32</v>
      </c>
      <c r="B36" s="259"/>
      <c r="C36" s="260"/>
      <c r="D36" s="261"/>
      <c r="E36" s="261"/>
      <c r="F36" s="261"/>
      <c r="G36" s="261"/>
      <c r="H36" s="261"/>
      <c r="I36" s="261"/>
      <c r="J36" s="261"/>
      <c r="K36" s="261"/>
      <c r="L36" s="261"/>
      <c r="M36" s="261"/>
      <c r="N36" s="261"/>
      <c r="O36" s="261"/>
      <c r="P36" s="262"/>
      <c r="Q36" s="263"/>
      <c r="R36" s="263"/>
      <c r="S36" s="263"/>
      <c r="T36" s="233"/>
      <c r="U36" s="234"/>
      <c r="V36" s="259" t="s">
        <v>27</v>
      </c>
      <c r="W36" s="259"/>
      <c r="X36" s="264" t="s">
        <v>28</v>
      </c>
      <c r="Y36" s="265" t="s">
        <v>29</v>
      </c>
      <c r="Z36" s="266" t="s">
        <v>30</v>
      </c>
      <c r="AA36" s="267"/>
      <c r="AB36" s="263"/>
      <c r="AC36" s="268"/>
      <c r="AD36" s="269" t="s">
        <v>32</v>
      </c>
      <c r="AE36" s="270">
        <f t="shared" si="0"/>
        <v>0</v>
      </c>
      <c r="AF36" s="270">
        <f>AE36*AC36</f>
        <v>0</v>
      </c>
      <c r="AG36" s="271">
        <f>AF36+AF37</f>
        <v>0</v>
      </c>
    </row>
    <row r="37" spans="1:33" s="258" customFormat="1" ht="20.100000000000001" customHeight="1">
      <c r="A37" s="259"/>
      <c r="B37" s="259"/>
      <c r="C37" s="272"/>
      <c r="D37" s="273"/>
      <c r="E37" s="273"/>
      <c r="F37" s="273"/>
      <c r="G37" s="273"/>
      <c r="H37" s="273"/>
      <c r="I37" s="273"/>
      <c r="J37" s="273"/>
      <c r="K37" s="273"/>
      <c r="L37" s="273"/>
      <c r="M37" s="273"/>
      <c r="N37" s="273"/>
      <c r="O37" s="273"/>
      <c r="P37" s="274"/>
      <c r="Q37" s="263"/>
      <c r="R37" s="263"/>
      <c r="S37" s="263"/>
      <c r="T37" s="235"/>
      <c r="U37" s="236"/>
      <c r="V37" s="259"/>
      <c r="W37" s="259"/>
      <c r="X37" s="275"/>
      <c r="Y37" s="276"/>
      <c r="Z37" s="277"/>
      <c r="AA37" s="263"/>
      <c r="AB37" s="263"/>
      <c r="AC37" s="278"/>
      <c r="AD37" s="279"/>
      <c r="AE37" s="270">
        <f t="shared" si="0"/>
        <v>0</v>
      </c>
      <c r="AF37" s="270">
        <f>AE37*AC36</f>
        <v>0</v>
      </c>
      <c r="AG37" s="271"/>
    </row>
    <row r="38" spans="1:33" s="258" customFormat="1" ht="20.100000000000001" customHeight="1">
      <c r="A38" s="259">
        <v>33</v>
      </c>
      <c r="B38" s="259"/>
      <c r="C38" s="260"/>
      <c r="D38" s="261"/>
      <c r="E38" s="261"/>
      <c r="F38" s="261"/>
      <c r="G38" s="261"/>
      <c r="H38" s="261"/>
      <c r="I38" s="261"/>
      <c r="J38" s="261"/>
      <c r="K38" s="261"/>
      <c r="L38" s="261"/>
      <c r="M38" s="261"/>
      <c r="N38" s="261"/>
      <c r="O38" s="261"/>
      <c r="P38" s="262"/>
      <c r="Q38" s="263"/>
      <c r="R38" s="263"/>
      <c r="S38" s="263"/>
      <c r="T38" s="233"/>
      <c r="U38" s="234"/>
      <c r="V38" s="259" t="s">
        <v>27</v>
      </c>
      <c r="W38" s="259"/>
      <c r="X38" s="264" t="s">
        <v>28</v>
      </c>
      <c r="Y38" s="265" t="s">
        <v>29</v>
      </c>
      <c r="Z38" s="266" t="s">
        <v>30</v>
      </c>
      <c r="AA38" s="267"/>
      <c r="AB38" s="263"/>
      <c r="AC38" s="268"/>
      <c r="AD38" s="269" t="s">
        <v>32</v>
      </c>
      <c r="AE38" s="270">
        <f t="shared" si="0"/>
        <v>0</v>
      </c>
      <c r="AF38" s="270">
        <f>AE38*AC38</f>
        <v>0</v>
      </c>
      <c r="AG38" s="271">
        <f>AF38+AF39</f>
        <v>0</v>
      </c>
    </row>
    <row r="39" spans="1:33" s="258" customFormat="1" ht="20.100000000000001" customHeight="1">
      <c r="A39" s="259"/>
      <c r="B39" s="259"/>
      <c r="C39" s="272"/>
      <c r="D39" s="273"/>
      <c r="E39" s="273"/>
      <c r="F39" s="273"/>
      <c r="G39" s="273"/>
      <c r="H39" s="273"/>
      <c r="I39" s="273"/>
      <c r="J39" s="273"/>
      <c r="K39" s="273"/>
      <c r="L39" s="273"/>
      <c r="M39" s="273"/>
      <c r="N39" s="273"/>
      <c r="O39" s="273"/>
      <c r="P39" s="274"/>
      <c r="Q39" s="263"/>
      <c r="R39" s="263"/>
      <c r="S39" s="263"/>
      <c r="T39" s="235"/>
      <c r="U39" s="236"/>
      <c r="V39" s="259"/>
      <c r="W39" s="259"/>
      <c r="X39" s="275"/>
      <c r="Y39" s="276"/>
      <c r="Z39" s="277"/>
      <c r="AA39" s="263"/>
      <c r="AB39" s="263"/>
      <c r="AC39" s="278"/>
      <c r="AD39" s="279"/>
      <c r="AE39" s="270">
        <f t="shared" si="0"/>
        <v>0</v>
      </c>
      <c r="AF39" s="270">
        <f>AE39*AC38</f>
        <v>0</v>
      </c>
      <c r="AG39" s="271"/>
    </row>
    <row r="40" spans="1:33" s="258" customFormat="1" ht="20.100000000000001" customHeight="1">
      <c r="A40" s="259">
        <v>34</v>
      </c>
      <c r="B40" s="259"/>
      <c r="C40" s="260"/>
      <c r="D40" s="261"/>
      <c r="E40" s="261"/>
      <c r="F40" s="261"/>
      <c r="G40" s="261"/>
      <c r="H40" s="261"/>
      <c r="I40" s="261"/>
      <c r="J40" s="261"/>
      <c r="K40" s="261"/>
      <c r="L40" s="261"/>
      <c r="M40" s="261"/>
      <c r="N40" s="261"/>
      <c r="O40" s="261"/>
      <c r="P40" s="262"/>
      <c r="Q40" s="263"/>
      <c r="R40" s="263"/>
      <c r="S40" s="263"/>
      <c r="T40" s="233"/>
      <c r="U40" s="234"/>
      <c r="V40" s="259" t="s">
        <v>27</v>
      </c>
      <c r="W40" s="259"/>
      <c r="X40" s="264" t="s">
        <v>28</v>
      </c>
      <c r="Y40" s="265" t="s">
        <v>29</v>
      </c>
      <c r="Z40" s="266" t="s">
        <v>30</v>
      </c>
      <c r="AA40" s="267"/>
      <c r="AB40" s="263"/>
      <c r="AC40" s="268"/>
      <c r="AD40" s="269" t="s">
        <v>32</v>
      </c>
      <c r="AE40" s="270">
        <f t="shared" si="0"/>
        <v>0</v>
      </c>
      <c r="AF40" s="270">
        <f>AE40*AC40</f>
        <v>0</v>
      </c>
      <c r="AG40" s="271">
        <f>AF40+AF41</f>
        <v>0</v>
      </c>
    </row>
    <row r="41" spans="1:33" s="258" customFormat="1" ht="20.100000000000001" customHeight="1">
      <c r="A41" s="259"/>
      <c r="B41" s="259"/>
      <c r="C41" s="272"/>
      <c r="D41" s="273"/>
      <c r="E41" s="273"/>
      <c r="F41" s="273"/>
      <c r="G41" s="273"/>
      <c r="H41" s="273"/>
      <c r="I41" s="273"/>
      <c r="J41" s="273"/>
      <c r="K41" s="273"/>
      <c r="L41" s="273"/>
      <c r="M41" s="273"/>
      <c r="N41" s="273"/>
      <c r="O41" s="273"/>
      <c r="P41" s="274"/>
      <c r="Q41" s="263"/>
      <c r="R41" s="263"/>
      <c r="S41" s="263"/>
      <c r="T41" s="235"/>
      <c r="U41" s="236"/>
      <c r="V41" s="259"/>
      <c r="W41" s="259"/>
      <c r="X41" s="275"/>
      <c r="Y41" s="276"/>
      <c r="Z41" s="277"/>
      <c r="AA41" s="263"/>
      <c r="AB41" s="263"/>
      <c r="AC41" s="278"/>
      <c r="AD41" s="279"/>
      <c r="AE41" s="270">
        <f t="shared" si="0"/>
        <v>0</v>
      </c>
      <c r="AF41" s="270">
        <f>AE41*AC40</f>
        <v>0</v>
      </c>
      <c r="AG41" s="271"/>
    </row>
    <row r="42" spans="1:33" s="258" customFormat="1" ht="20.100000000000001" customHeight="1">
      <c r="A42" s="259">
        <v>35</v>
      </c>
      <c r="B42" s="259"/>
      <c r="C42" s="260"/>
      <c r="D42" s="261"/>
      <c r="E42" s="261"/>
      <c r="F42" s="261"/>
      <c r="G42" s="261"/>
      <c r="H42" s="261"/>
      <c r="I42" s="261"/>
      <c r="J42" s="261"/>
      <c r="K42" s="261"/>
      <c r="L42" s="261"/>
      <c r="M42" s="261"/>
      <c r="N42" s="261"/>
      <c r="O42" s="261"/>
      <c r="P42" s="262"/>
      <c r="Q42" s="263"/>
      <c r="R42" s="263"/>
      <c r="S42" s="263"/>
      <c r="T42" s="233"/>
      <c r="U42" s="234"/>
      <c r="V42" s="259" t="s">
        <v>27</v>
      </c>
      <c r="W42" s="259"/>
      <c r="X42" s="264" t="s">
        <v>28</v>
      </c>
      <c r="Y42" s="265" t="s">
        <v>29</v>
      </c>
      <c r="Z42" s="266" t="s">
        <v>30</v>
      </c>
      <c r="AA42" s="267"/>
      <c r="AB42" s="263"/>
      <c r="AC42" s="268"/>
      <c r="AD42" s="269" t="s">
        <v>32</v>
      </c>
      <c r="AE42" s="270">
        <f t="shared" si="0"/>
        <v>0</v>
      </c>
      <c r="AF42" s="270">
        <f>AE42*AC42</f>
        <v>0</v>
      </c>
      <c r="AG42" s="271">
        <f>AF42+AF43</f>
        <v>0</v>
      </c>
    </row>
    <row r="43" spans="1:33" s="258" customFormat="1" ht="20.100000000000001" customHeight="1">
      <c r="A43" s="259"/>
      <c r="B43" s="259"/>
      <c r="C43" s="272"/>
      <c r="D43" s="273"/>
      <c r="E43" s="273"/>
      <c r="F43" s="273"/>
      <c r="G43" s="273"/>
      <c r="H43" s="273"/>
      <c r="I43" s="273"/>
      <c r="J43" s="273"/>
      <c r="K43" s="273"/>
      <c r="L43" s="273"/>
      <c r="M43" s="273"/>
      <c r="N43" s="273"/>
      <c r="O43" s="273"/>
      <c r="P43" s="274"/>
      <c r="Q43" s="263"/>
      <c r="R43" s="263"/>
      <c r="S43" s="263"/>
      <c r="T43" s="235"/>
      <c r="U43" s="236"/>
      <c r="V43" s="259"/>
      <c r="W43" s="259"/>
      <c r="X43" s="275"/>
      <c r="Y43" s="276"/>
      <c r="Z43" s="277"/>
      <c r="AA43" s="263"/>
      <c r="AB43" s="263"/>
      <c r="AC43" s="278"/>
      <c r="AD43" s="279"/>
      <c r="AE43" s="270">
        <f t="shared" si="0"/>
        <v>0</v>
      </c>
      <c r="AF43" s="270">
        <f>AE43*AC42</f>
        <v>0</v>
      </c>
      <c r="AG43" s="271"/>
    </row>
    <row r="44" spans="1:33" ht="13.5" customHeight="1">
      <c r="A44" s="280"/>
      <c r="B44" s="280"/>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81">
        <f>SUM(AG4:AG43)</f>
        <v>0</v>
      </c>
    </row>
    <row r="45" spans="1:33" ht="13.5" customHeight="1">
      <c r="A45" s="280"/>
      <c r="B45" s="280"/>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row>
  </sheetData>
  <sheetProtection algorithmName="SHA-512" hashValue="OUHNhjTv8eNxGMZBKxEDHltT/I2SQMzIF3PqfmUh/EW40/Xsk/5QA++fHIT/K+c0Iunzj7wgOCuy/CS5C9Hwsg==" saltValue="MAAbncUDJ6TptyKqYOXGEA==" spinCount="100000" sheet="1" formatCells="0" selectLockedCells="1"/>
  <customSheetViews>
    <customSheetView guid="{8C0CA201-F621-11D6-8B23-00000EE4C629}" showGridLines="0" showRuler="0">
      <selection sqref="A1:AD4"/>
      <pageMargins left="0" right="0" top="0" bottom="0" header="0" footer="0"/>
      <printOptions horizontalCentered="1" verticalCentered="1"/>
      <pageSetup paperSize="9" fitToHeight="0" orientation="portrait" horizontalDpi="300" verticalDpi="300"/>
    </customSheetView>
  </customSheetViews>
  <mergeCells count="275">
    <mergeCell ref="X3:Z3"/>
    <mergeCell ref="Z4:Z5"/>
    <mergeCell ref="AA3:AB3"/>
    <mergeCell ref="AA4:AB5"/>
    <mergeCell ref="A6:B7"/>
    <mergeCell ref="Q3:S3"/>
    <mergeCell ref="Q4:S5"/>
    <mergeCell ref="Q6:S7"/>
    <mergeCell ref="C4:P4"/>
    <mergeCell ref="C5:P5"/>
    <mergeCell ref="C6:P6"/>
    <mergeCell ref="C7:P7"/>
    <mergeCell ref="A3:B3"/>
    <mergeCell ref="A4:B5"/>
    <mergeCell ref="T3:U3"/>
    <mergeCell ref="T4:U5"/>
    <mergeCell ref="T6:U7"/>
    <mergeCell ref="V3:W3"/>
    <mergeCell ref="V4:W5"/>
    <mergeCell ref="V6:W7"/>
    <mergeCell ref="X6:X7"/>
    <mergeCell ref="Q20:S21"/>
    <mergeCell ref="A42:B43"/>
    <mergeCell ref="C3:P3"/>
    <mergeCell ref="A32:B33"/>
    <mergeCell ref="A34:B35"/>
    <mergeCell ref="A36:B37"/>
    <mergeCell ref="A38:B39"/>
    <mergeCell ref="A24:B25"/>
    <mergeCell ref="A26:B27"/>
    <mergeCell ref="A28:B29"/>
    <mergeCell ref="C27:P27"/>
    <mergeCell ref="C32:P32"/>
    <mergeCell ref="C33:P33"/>
    <mergeCell ref="C34:P34"/>
    <mergeCell ref="C35:P35"/>
    <mergeCell ref="C28:P28"/>
    <mergeCell ref="C29:P29"/>
    <mergeCell ref="C30:P30"/>
    <mergeCell ref="C31:P31"/>
    <mergeCell ref="C40:P40"/>
    <mergeCell ref="C41:P41"/>
    <mergeCell ref="C42:P42"/>
    <mergeCell ref="C43:P43"/>
    <mergeCell ref="C36:P36"/>
    <mergeCell ref="A40:B41"/>
    <mergeCell ref="A16:B17"/>
    <mergeCell ref="A18:B19"/>
    <mergeCell ref="A20:B21"/>
    <mergeCell ref="A22:B23"/>
    <mergeCell ref="A8:B9"/>
    <mergeCell ref="A10:B11"/>
    <mergeCell ref="A12:B13"/>
    <mergeCell ref="A14:B15"/>
    <mergeCell ref="A30:B31"/>
    <mergeCell ref="Q22:S23"/>
    <mergeCell ref="C19:P19"/>
    <mergeCell ref="C18:P18"/>
    <mergeCell ref="C24:P24"/>
    <mergeCell ref="T8:U9"/>
    <mergeCell ref="T10:U11"/>
    <mergeCell ref="T12:U13"/>
    <mergeCell ref="T18:U19"/>
    <mergeCell ref="T20:U21"/>
    <mergeCell ref="T22:U23"/>
    <mergeCell ref="T24:U25"/>
    <mergeCell ref="T14:U15"/>
    <mergeCell ref="T16:U17"/>
    <mergeCell ref="Q8:S9"/>
    <mergeCell ref="Q10:S11"/>
    <mergeCell ref="Q12:S13"/>
    <mergeCell ref="Q14:S15"/>
    <mergeCell ref="C20:P20"/>
    <mergeCell ref="C21:P21"/>
    <mergeCell ref="C22:P22"/>
    <mergeCell ref="C23:P23"/>
    <mergeCell ref="Q24:S25"/>
    <mergeCell ref="Q16:S17"/>
    <mergeCell ref="Q18:S19"/>
    <mergeCell ref="Q40:S41"/>
    <mergeCell ref="Q42:S43"/>
    <mergeCell ref="T34:U35"/>
    <mergeCell ref="T36:U37"/>
    <mergeCell ref="T38:U39"/>
    <mergeCell ref="T40:U41"/>
    <mergeCell ref="T26:U27"/>
    <mergeCell ref="T28:U29"/>
    <mergeCell ref="T30:U31"/>
    <mergeCell ref="T32:U33"/>
    <mergeCell ref="T42:U43"/>
    <mergeCell ref="Q32:S33"/>
    <mergeCell ref="Q34:S35"/>
    <mergeCell ref="Q36:S37"/>
    <mergeCell ref="Q38:S39"/>
    <mergeCell ref="Q26:S27"/>
    <mergeCell ref="Q28:S29"/>
    <mergeCell ref="Q30:S31"/>
    <mergeCell ref="V8:W9"/>
    <mergeCell ref="V10:W11"/>
    <mergeCell ref="V12:W13"/>
    <mergeCell ref="V14:W15"/>
    <mergeCell ref="V16:W17"/>
    <mergeCell ref="V18:W19"/>
    <mergeCell ref="V38:W39"/>
    <mergeCell ref="V40:W41"/>
    <mergeCell ref="V42:W43"/>
    <mergeCell ref="V28:W29"/>
    <mergeCell ref="V30:W31"/>
    <mergeCell ref="V32:W33"/>
    <mergeCell ref="V34:W35"/>
    <mergeCell ref="X14:X15"/>
    <mergeCell ref="X20:X21"/>
    <mergeCell ref="X26:X27"/>
    <mergeCell ref="X32:X33"/>
    <mergeCell ref="Y6:Y7"/>
    <mergeCell ref="Z6:Z7"/>
    <mergeCell ref="X4:X5"/>
    <mergeCell ref="Y4:Y5"/>
    <mergeCell ref="V36:W37"/>
    <mergeCell ref="V20:W21"/>
    <mergeCell ref="V22:W23"/>
    <mergeCell ref="V24:W25"/>
    <mergeCell ref="V26:W27"/>
    <mergeCell ref="X8:X9"/>
    <mergeCell ref="Y8:Y9"/>
    <mergeCell ref="Z8:Z9"/>
    <mergeCell ref="X10:X11"/>
    <mergeCell ref="Y10:Y11"/>
    <mergeCell ref="Z10:Z11"/>
    <mergeCell ref="X12:X13"/>
    <mergeCell ref="Y12:Y13"/>
    <mergeCell ref="Z12:Z13"/>
    <mergeCell ref="Y14:Y15"/>
    <mergeCell ref="Z14:Z15"/>
    <mergeCell ref="X16:X17"/>
    <mergeCell ref="Y16:Y17"/>
    <mergeCell ref="Z16:Z17"/>
    <mergeCell ref="X18:X19"/>
    <mergeCell ref="Y18:Y19"/>
    <mergeCell ref="Z18:Z19"/>
    <mergeCell ref="Y20:Y21"/>
    <mergeCell ref="Z20:Z21"/>
    <mergeCell ref="X22:X23"/>
    <mergeCell ref="Y22:Y23"/>
    <mergeCell ref="Z22:Z23"/>
    <mergeCell ref="X24:X25"/>
    <mergeCell ref="Y24:Y25"/>
    <mergeCell ref="Z24:Z25"/>
    <mergeCell ref="Y26:Y27"/>
    <mergeCell ref="Z26:Z27"/>
    <mergeCell ref="X28:X29"/>
    <mergeCell ref="Y28:Y29"/>
    <mergeCell ref="Z28:Z29"/>
    <mergeCell ref="X30:X31"/>
    <mergeCell ref="Y30:Y31"/>
    <mergeCell ref="Z30:Z31"/>
    <mergeCell ref="Y32:Y33"/>
    <mergeCell ref="Z32:Z33"/>
    <mergeCell ref="X34:X35"/>
    <mergeCell ref="Y34:Y35"/>
    <mergeCell ref="Z34:Z35"/>
    <mergeCell ref="X36:X37"/>
    <mergeCell ref="Y36:Y37"/>
    <mergeCell ref="Z36:Z37"/>
    <mergeCell ref="X38:X39"/>
    <mergeCell ref="Y38:Y39"/>
    <mergeCell ref="Z38:Z39"/>
    <mergeCell ref="X40:X41"/>
    <mergeCell ref="Y40:Y41"/>
    <mergeCell ref="Z40:Z41"/>
    <mergeCell ref="X42:X43"/>
    <mergeCell ref="Y42:Y43"/>
    <mergeCell ref="Z42:Z43"/>
    <mergeCell ref="AC3:AD3"/>
    <mergeCell ref="AA6:AB7"/>
    <mergeCell ref="AA8:AB9"/>
    <mergeCell ref="AC6:AC7"/>
    <mergeCell ref="AD6:AD7"/>
    <mergeCell ref="AC8:AC9"/>
    <mergeCell ref="AD8:AD9"/>
    <mergeCell ref="AC4:AC5"/>
    <mergeCell ref="AD4:AD5"/>
    <mergeCell ref="AA10:AB11"/>
    <mergeCell ref="AA12:AB13"/>
    <mergeCell ref="AC10:AC11"/>
    <mergeCell ref="AD10:AD11"/>
    <mergeCell ref="AC12:AC13"/>
    <mergeCell ref="AD12:AD13"/>
    <mergeCell ref="AA18:AB19"/>
    <mergeCell ref="AA20:AB21"/>
    <mergeCell ref="AC18:AC19"/>
    <mergeCell ref="AA26:AB27"/>
    <mergeCell ref="AD26:AD27"/>
    <mergeCell ref="AC32:AC33"/>
    <mergeCell ref="AD18:AD19"/>
    <mergeCell ref="AC20:AC21"/>
    <mergeCell ref="AD20:AD21"/>
    <mergeCell ref="AD22:AD23"/>
    <mergeCell ref="AC24:AC25"/>
    <mergeCell ref="AD24:AD25"/>
    <mergeCell ref="AA22:AB23"/>
    <mergeCell ref="AA24:AB25"/>
    <mergeCell ref="AC22:AC23"/>
    <mergeCell ref="A1:E2"/>
    <mergeCell ref="S1:S2"/>
    <mergeCell ref="F1:L2"/>
    <mergeCell ref="T1:U2"/>
    <mergeCell ref="Q1:R2"/>
    <mergeCell ref="M1:P2"/>
    <mergeCell ref="C8:P8"/>
    <mergeCell ref="AD42:AD43"/>
    <mergeCell ref="AC38:AC39"/>
    <mergeCell ref="AD38:AD39"/>
    <mergeCell ref="AC34:AC35"/>
    <mergeCell ref="AC40:AC41"/>
    <mergeCell ref="AD40:AD41"/>
    <mergeCell ref="AD34:AD35"/>
    <mergeCell ref="AC36:AC37"/>
    <mergeCell ref="AD36:AD37"/>
    <mergeCell ref="C12:P12"/>
    <mergeCell ref="C14:P14"/>
    <mergeCell ref="C15:P15"/>
    <mergeCell ref="C9:P9"/>
    <mergeCell ref="C10:P10"/>
    <mergeCell ref="C11:P11"/>
    <mergeCell ref="C25:P25"/>
    <mergeCell ref="C26:P26"/>
    <mergeCell ref="C37:P37"/>
    <mergeCell ref="C38:P38"/>
    <mergeCell ref="C39:P39"/>
    <mergeCell ref="AA14:AB15"/>
    <mergeCell ref="AA16:AB17"/>
    <mergeCell ref="AC14:AC15"/>
    <mergeCell ref="AD14:AD15"/>
    <mergeCell ref="AG4:AG5"/>
    <mergeCell ref="AG6:AG7"/>
    <mergeCell ref="AG8:AG9"/>
    <mergeCell ref="AG10:AG11"/>
    <mergeCell ref="AC16:AC17"/>
    <mergeCell ref="AD16:AD17"/>
    <mergeCell ref="AG18:AG19"/>
    <mergeCell ref="AG20:AG21"/>
    <mergeCell ref="AG22:AG23"/>
    <mergeCell ref="AG24:AG25"/>
    <mergeCell ref="AG12:AG13"/>
    <mergeCell ref="C13:P13"/>
    <mergeCell ref="AG14:AG15"/>
    <mergeCell ref="AG16:AG17"/>
    <mergeCell ref="C16:P16"/>
    <mergeCell ref="C17:P17"/>
    <mergeCell ref="AA38:AB39"/>
    <mergeCell ref="V2:AD2"/>
    <mergeCell ref="AG42:AG43"/>
    <mergeCell ref="AG34:AG35"/>
    <mergeCell ref="AG36:AG37"/>
    <mergeCell ref="AG38:AG39"/>
    <mergeCell ref="AG40:AG41"/>
    <mergeCell ref="AG26:AG27"/>
    <mergeCell ref="AG28:AG29"/>
    <mergeCell ref="AG30:AG31"/>
    <mergeCell ref="AG32:AG33"/>
    <mergeCell ref="AA42:AB43"/>
    <mergeCell ref="AA40:AB41"/>
    <mergeCell ref="AA34:AB35"/>
    <mergeCell ref="AA36:AB37"/>
    <mergeCell ref="AC42:AC43"/>
    <mergeCell ref="AD32:AD33"/>
    <mergeCell ref="AA30:AB31"/>
    <mergeCell ref="AA32:AB33"/>
    <mergeCell ref="AC28:AC29"/>
    <mergeCell ref="AD28:AD29"/>
    <mergeCell ref="AD30:AD31"/>
    <mergeCell ref="AC30:AC31"/>
    <mergeCell ref="AA28:AB29"/>
    <mergeCell ref="AC26:AC27"/>
  </mergeCells>
  <phoneticPr fontId="3"/>
  <printOptions horizontalCentered="1" verticalCentered="1"/>
  <pageMargins left="0.27559055118110237" right="0.11811023622047245" top="0.11811023622047245" bottom="0.55118110236220474" header="0.11811023622047245" footer="0"/>
  <pageSetup paperSize="9" scale="87" fitToHeight="0" orientation="portrait" verticalDpi="300"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G45"/>
  <sheetViews>
    <sheetView showGridLines="0" view="pageBreakPreview" zoomScaleNormal="85" zoomScaleSheetLayoutView="100" workbookViewId="0">
      <selection activeCell="C8" sqref="C8:P8"/>
    </sheetView>
  </sheetViews>
  <sheetFormatPr defaultColWidth="9" defaultRowHeight="13.5"/>
  <cols>
    <col min="1" max="2" width="2.625" style="282" customWidth="1"/>
    <col min="3" max="16" width="3.125" style="248" customWidth="1"/>
    <col min="17" max="19" width="2.875" style="248" customWidth="1"/>
    <col min="20" max="21" width="3.5" style="248" customWidth="1"/>
    <col min="22" max="23" width="2.625" style="248" customWidth="1"/>
    <col min="24" max="24" width="3.625" style="248" customWidth="1"/>
    <col min="25" max="25" width="1" style="248" customWidth="1"/>
    <col min="26" max="28" width="3.625" style="248" customWidth="1"/>
    <col min="29" max="29" width="5.625" style="248" customWidth="1"/>
    <col min="30" max="30" width="2.625" style="248" customWidth="1"/>
    <col min="31" max="31" width="3.625" style="248" customWidth="1"/>
    <col min="32" max="16384" width="9" style="248"/>
  </cols>
  <sheetData>
    <row r="1" spans="1:33" ht="15.75" customHeight="1">
      <c r="A1" s="238" t="s">
        <v>45</v>
      </c>
      <c r="B1" s="238"/>
      <c r="C1" s="238"/>
      <c r="D1" s="238"/>
      <c r="E1" s="238"/>
      <c r="F1" s="239"/>
      <c r="G1" s="239"/>
      <c r="H1" s="239"/>
      <c r="I1" s="239"/>
      <c r="J1" s="239"/>
      <c r="K1" s="239"/>
      <c r="L1" s="239"/>
      <c r="M1" s="240" t="s">
        <v>40</v>
      </c>
      <c r="N1" s="240"/>
      <c r="O1" s="240"/>
      <c r="P1" s="241"/>
      <c r="Q1" s="242"/>
      <c r="R1" s="243"/>
      <c r="S1" s="244" t="s">
        <v>41</v>
      </c>
      <c r="T1" s="242"/>
      <c r="U1" s="243"/>
      <c r="V1" s="245"/>
      <c r="W1" s="246"/>
      <c r="X1" s="246"/>
      <c r="Y1" s="246"/>
      <c r="Z1" s="246"/>
      <c r="AA1" s="246"/>
      <c r="AB1" s="246"/>
      <c r="AC1" s="246"/>
      <c r="AD1" s="246"/>
      <c r="AE1" s="247"/>
    </row>
    <row r="2" spans="1:33" ht="19.5" customHeight="1">
      <c r="A2" s="249"/>
      <c r="B2" s="249"/>
      <c r="C2" s="249"/>
      <c r="D2" s="249"/>
      <c r="E2" s="249"/>
      <c r="F2" s="250"/>
      <c r="G2" s="250"/>
      <c r="H2" s="250"/>
      <c r="I2" s="250"/>
      <c r="J2" s="250"/>
      <c r="K2" s="250"/>
      <c r="L2" s="250"/>
      <c r="M2" s="251"/>
      <c r="N2" s="251"/>
      <c r="O2" s="251"/>
      <c r="P2" s="252"/>
      <c r="Q2" s="253"/>
      <c r="R2" s="253"/>
      <c r="S2" s="254"/>
      <c r="T2" s="253"/>
      <c r="U2" s="253"/>
      <c r="V2" s="255" t="s">
        <v>42</v>
      </c>
      <c r="W2" s="256"/>
      <c r="X2" s="256"/>
      <c r="Y2" s="256"/>
      <c r="Z2" s="256"/>
      <c r="AA2" s="256"/>
      <c r="AB2" s="256"/>
      <c r="AC2" s="256"/>
      <c r="AD2" s="257"/>
      <c r="AE2" s="247"/>
    </row>
    <row r="3" spans="1:33" s="258" customFormat="1" ht="23.25" customHeight="1">
      <c r="A3" s="157" t="s">
        <v>17</v>
      </c>
      <c r="B3" s="157"/>
      <c r="C3" s="157" t="s">
        <v>18</v>
      </c>
      <c r="D3" s="157"/>
      <c r="E3" s="157"/>
      <c r="F3" s="157"/>
      <c r="G3" s="157"/>
      <c r="H3" s="157"/>
      <c r="I3" s="157"/>
      <c r="J3" s="157"/>
      <c r="K3" s="157"/>
      <c r="L3" s="157"/>
      <c r="M3" s="157"/>
      <c r="N3" s="157"/>
      <c r="O3" s="157"/>
      <c r="P3" s="157"/>
      <c r="Q3" s="157" t="s">
        <v>43</v>
      </c>
      <c r="R3" s="157"/>
      <c r="S3" s="157"/>
      <c r="T3" s="157" t="s">
        <v>44</v>
      </c>
      <c r="U3" s="157"/>
      <c r="V3" s="157" t="s">
        <v>21</v>
      </c>
      <c r="W3" s="157"/>
      <c r="X3" s="157" t="s">
        <v>22</v>
      </c>
      <c r="Y3" s="157"/>
      <c r="Z3" s="157"/>
      <c r="AA3" s="157" t="s">
        <v>23</v>
      </c>
      <c r="AB3" s="157"/>
      <c r="AC3" s="175" t="s">
        <v>24</v>
      </c>
      <c r="AD3" s="176"/>
    </row>
    <row r="4" spans="1:33" s="258" customFormat="1" ht="20.100000000000001" customHeight="1">
      <c r="A4" s="259">
        <v>36</v>
      </c>
      <c r="B4" s="259"/>
      <c r="C4" s="260"/>
      <c r="D4" s="261"/>
      <c r="E4" s="261"/>
      <c r="F4" s="261"/>
      <c r="G4" s="261"/>
      <c r="H4" s="261"/>
      <c r="I4" s="261"/>
      <c r="J4" s="261"/>
      <c r="K4" s="261"/>
      <c r="L4" s="261"/>
      <c r="M4" s="261"/>
      <c r="N4" s="261"/>
      <c r="O4" s="261"/>
      <c r="P4" s="262"/>
      <c r="Q4" s="263"/>
      <c r="R4" s="263"/>
      <c r="S4" s="263"/>
      <c r="T4" s="233"/>
      <c r="U4" s="234"/>
      <c r="V4" s="259" t="s">
        <v>27</v>
      </c>
      <c r="W4" s="259"/>
      <c r="X4" s="264" t="s">
        <v>28</v>
      </c>
      <c r="Y4" s="265" t="s">
        <v>29</v>
      </c>
      <c r="Z4" s="266" t="s">
        <v>30</v>
      </c>
      <c r="AA4" s="267"/>
      <c r="AB4" s="263"/>
      <c r="AC4" s="268"/>
      <c r="AD4" s="269" t="s">
        <v>32</v>
      </c>
      <c r="AE4" s="270">
        <f t="shared" ref="AE4:AE43" si="0">LEN(SUBSTITUTE(SUBSTITUTE(C4," ",""),"　",""))</f>
        <v>0</v>
      </c>
      <c r="AF4" s="270">
        <f>AE4*AC4</f>
        <v>0</v>
      </c>
      <c r="AG4" s="271">
        <f>AF4+AF5</f>
        <v>0</v>
      </c>
    </row>
    <row r="5" spans="1:33" s="258" customFormat="1" ht="20.100000000000001" customHeight="1">
      <c r="A5" s="259"/>
      <c r="B5" s="259"/>
      <c r="C5" s="272"/>
      <c r="D5" s="273"/>
      <c r="E5" s="273"/>
      <c r="F5" s="273"/>
      <c r="G5" s="273"/>
      <c r="H5" s="273"/>
      <c r="I5" s="273"/>
      <c r="J5" s="273"/>
      <c r="K5" s="273"/>
      <c r="L5" s="273"/>
      <c r="M5" s="273"/>
      <c r="N5" s="273"/>
      <c r="O5" s="273"/>
      <c r="P5" s="274"/>
      <c r="Q5" s="263"/>
      <c r="R5" s="263"/>
      <c r="S5" s="263"/>
      <c r="T5" s="235"/>
      <c r="U5" s="236"/>
      <c r="V5" s="259"/>
      <c r="W5" s="259"/>
      <c r="X5" s="275"/>
      <c r="Y5" s="276"/>
      <c r="Z5" s="277"/>
      <c r="AA5" s="263"/>
      <c r="AB5" s="263"/>
      <c r="AC5" s="278"/>
      <c r="AD5" s="279"/>
      <c r="AE5" s="270">
        <f t="shared" si="0"/>
        <v>0</v>
      </c>
      <c r="AF5" s="270">
        <f>AE5*AC4</f>
        <v>0</v>
      </c>
      <c r="AG5" s="271"/>
    </row>
    <row r="6" spans="1:33" s="258" customFormat="1" ht="18" customHeight="1">
      <c r="A6" s="259">
        <v>37</v>
      </c>
      <c r="B6" s="259"/>
      <c r="C6" s="260"/>
      <c r="D6" s="261"/>
      <c r="E6" s="261"/>
      <c r="F6" s="261"/>
      <c r="G6" s="261"/>
      <c r="H6" s="261"/>
      <c r="I6" s="261"/>
      <c r="J6" s="261"/>
      <c r="K6" s="261"/>
      <c r="L6" s="261"/>
      <c r="M6" s="261"/>
      <c r="N6" s="261"/>
      <c r="O6" s="261"/>
      <c r="P6" s="262"/>
      <c r="Q6" s="263"/>
      <c r="R6" s="263"/>
      <c r="S6" s="263"/>
      <c r="T6" s="233"/>
      <c r="U6" s="234"/>
      <c r="V6" s="259" t="s">
        <v>27</v>
      </c>
      <c r="W6" s="259"/>
      <c r="X6" s="264" t="s">
        <v>28</v>
      </c>
      <c r="Y6" s="265" t="s">
        <v>29</v>
      </c>
      <c r="Z6" s="266" t="s">
        <v>30</v>
      </c>
      <c r="AA6" s="267"/>
      <c r="AB6" s="263"/>
      <c r="AC6" s="268"/>
      <c r="AD6" s="269" t="s">
        <v>32</v>
      </c>
      <c r="AE6" s="270">
        <f t="shared" si="0"/>
        <v>0</v>
      </c>
      <c r="AF6" s="270">
        <f>AE6*AC6</f>
        <v>0</v>
      </c>
      <c r="AG6" s="271">
        <f>AF6+AF7</f>
        <v>0</v>
      </c>
    </row>
    <row r="7" spans="1:33" s="258" customFormat="1" ht="18" customHeight="1">
      <c r="A7" s="259"/>
      <c r="B7" s="259"/>
      <c r="C7" s="272"/>
      <c r="D7" s="273"/>
      <c r="E7" s="273"/>
      <c r="F7" s="273"/>
      <c r="G7" s="273"/>
      <c r="H7" s="273"/>
      <c r="I7" s="273"/>
      <c r="J7" s="273"/>
      <c r="K7" s="273"/>
      <c r="L7" s="273"/>
      <c r="M7" s="273"/>
      <c r="N7" s="273"/>
      <c r="O7" s="273"/>
      <c r="P7" s="274"/>
      <c r="Q7" s="263"/>
      <c r="R7" s="263"/>
      <c r="S7" s="263"/>
      <c r="T7" s="235"/>
      <c r="U7" s="236"/>
      <c r="V7" s="259"/>
      <c r="W7" s="259"/>
      <c r="X7" s="275"/>
      <c r="Y7" s="276"/>
      <c r="Z7" s="277"/>
      <c r="AA7" s="263"/>
      <c r="AB7" s="263"/>
      <c r="AC7" s="278"/>
      <c r="AD7" s="279"/>
      <c r="AE7" s="270">
        <f t="shared" si="0"/>
        <v>0</v>
      </c>
      <c r="AF7" s="270">
        <f>AE7*AC6</f>
        <v>0</v>
      </c>
      <c r="AG7" s="271"/>
    </row>
    <row r="8" spans="1:33" s="258" customFormat="1" ht="18" customHeight="1">
      <c r="A8" s="259">
        <v>38</v>
      </c>
      <c r="B8" s="259"/>
      <c r="C8" s="260"/>
      <c r="D8" s="261"/>
      <c r="E8" s="261"/>
      <c r="F8" s="261"/>
      <c r="G8" s="261"/>
      <c r="H8" s="261"/>
      <c r="I8" s="261"/>
      <c r="J8" s="261"/>
      <c r="K8" s="261"/>
      <c r="L8" s="261"/>
      <c r="M8" s="261"/>
      <c r="N8" s="261"/>
      <c r="O8" s="261"/>
      <c r="P8" s="262"/>
      <c r="Q8" s="263"/>
      <c r="R8" s="263"/>
      <c r="S8" s="263"/>
      <c r="T8" s="233"/>
      <c r="U8" s="234"/>
      <c r="V8" s="259" t="s">
        <v>27</v>
      </c>
      <c r="W8" s="259"/>
      <c r="X8" s="264" t="s">
        <v>28</v>
      </c>
      <c r="Y8" s="265" t="s">
        <v>29</v>
      </c>
      <c r="Z8" s="266" t="s">
        <v>30</v>
      </c>
      <c r="AA8" s="267"/>
      <c r="AB8" s="263"/>
      <c r="AC8" s="268"/>
      <c r="AD8" s="269" t="s">
        <v>32</v>
      </c>
      <c r="AE8" s="270">
        <f t="shared" si="0"/>
        <v>0</v>
      </c>
      <c r="AF8" s="270">
        <f>AE8*AC8</f>
        <v>0</v>
      </c>
      <c r="AG8" s="271">
        <f>AF8+AF9</f>
        <v>0</v>
      </c>
    </row>
    <row r="9" spans="1:33" s="258" customFormat="1" ht="18" customHeight="1">
      <c r="A9" s="259"/>
      <c r="B9" s="259"/>
      <c r="C9" s="272"/>
      <c r="D9" s="273"/>
      <c r="E9" s="273"/>
      <c r="F9" s="273"/>
      <c r="G9" s="273"/>
      <c r="H9" s="273"/>
      <c r="I9" s="273"/>
      <c r="J9" s="273"/>
      <c r="K9" s="273"/>
      <c r="L9" s="273"/>
      <c r="M9" s="273"/>
      <c r="N9" s="273"/>
      <c r="O9" s="273"/>
      <c r="P9" s="274"/>
      <c r="Q9" s="263"/>
      <c r="R9" s="263"/>
      <c r="S9" s="263"/>
      <c r="T9" s="235"/>
      <c r="U9" s="236"/>
      <c r="V9" s="259"/>
      <c r="W9" s="259"/>
      <c r="X9" s="275"/>
      <c r="Y9" s="276"/>
      <c r="Z9" s="277"/>
      <c r="AA9" s="263"/>
      <c r="AB9" s="263"/>
      <c r="AC9" s="278"/>
      <c r="AD9" s="279"/>
      <c r="AE9" s="270">
        <f t="shared" si="0"/>
        <v>0</v>
      </c>
      <c r="AF9" s="270">
        <f>AE9*AC8</f>
        <v>0</v>
      </c>
      <c r="AG9" s="271"/>
    </row>
    <row r="10" spans="1:33" s="258" customFormat="1" ht="18" customHeight="1">
      <c r="A10" s="259">
        <v>39</v>
      </c>
      <c r="B10" s="259"/>
      <c r="C10" s="260"/>
      <c r="D10" s="261"/>
      <c r="E10" s="261"/>
      <c r="F10" s="261"/>
      <c r="G10" s="261"/>
      <c r="H10" s="261"/>
      <c r="I10" s="261"/>
      <c r="J10" s="261"/>
      <c r="K10" s="261"/>
      <c r="L10" s="261"/>
      <c r="M10" s="261"/>
      <c r="N10" s="261"/>
      <c r="O10" s="261"/>
      <c r="P10" s="262"/>
      <c r="Q10" s="263"/>
      <c r="R10" s="263"/>
      <c r="S10" s="263"/>
      <c r="T10" s="233"/>
      <c r="U10" s="234"/>
      <c r="V10" s="259" t="s">
        <v>27</v>
      </c>
      <c r="W10" s="259"/>
      <c r="X10" s="264" t="s">
        <v>28</v>
      </c>
      <c r="Y10" s="265" t="s">
        <v>29</v>
      </c>
      <c r="Z10" s="266" t="s">
        <v>30</v>
      </c>
      <c r="AA10" s="267"/>
      <c r="AB10" s="263"/>
      <c r="AC10" s="268"/>
      <c r="AD10" s="269" t="s">
        <v>32</v>
      </c>
      <c r="AE10" s="270">
        <f t="shared" si="0"/>
        <v>0</v>
      </c>
      <c r="AF10" s="270">
        <f>AE10*AC10</f>
        <v>0</v>
      </c>
      <c r="AG10" s="271">
        <f>AF10+AF11</f>
        <v>0</v>
      </c>
    </row>
    <row r="11" spans="1:33" s="258" customFormat="1" ht="20.100000000000001" customHeight="1">
      <c r="A11" s="259"/>
      <c r="B11" s="259"/>
      <c r="C11" s="272"/>
      <c r="D11" s="273"/>
      <c r="E11" s="273"/>
      <c r="F11" s="273"/>
      <c r="G11" s="273"/>
      <c r="H11" s="273"/>
      <c r="I11" s="273"/>
      <c r="J11" s="273"/>
      <c r="K11" s="273"/>
      <c r="L11" s="273"/>
      <c r="M11" s="273"/>
      <c r="N11" s="273"/>
      <c r="O11" s="273"/>
      <c r="P11" s="274"/>
      <c r="Q11" s="263"/>
      <c r="R11" s="263"/>
      <c r="S11" s="263"/>
      <c r="T11" s="235"/>
      <c r="U11" s="236"/>
      <c r="V11" s="259"/>
      <c r="W11" s="259"/>
      <c r="X11" s="275"/>
      <c r="Y11" s="276"/>
      <c r="Z11" s="277"/>
      <c r="AA11" s="263"/>
      <c r="AB11" s="263"/>
      <c r="AC11" s="278"/>
      <c r="AD11" s="279"/>
      <c r="AE11" s="270">
        <f t="shared" si="0"/>
        <v>0</v>
      </c>
      <c r="AF11" s="270">
        <f>AE11*AC10</f>
        <v>0</v>
      </c>
      <c r="AG11" s="271"/>
    </row>
    <row r="12" spans="1:33" s="258" customFormat="1" ht="20.100000000000001" customHeight="1">
      <c r="A12" s="259">
        <v>40</v>
      </c>
      <c r="B12" s="259"/>
      <c r="C12" s="260"/>
      <c r="D12" s="261"/>
      <c r="E12" s="261"/>
      <c r="F12" s="261"/>
      <c r="G12" s="261"/>
      <c r="H12" s="261"/>
      <c r="I12" s="261"/>
      <c r="J12" s="261"/>
      <c r="K12" s="261"/>
      <c r="L12" s="261"/>
      <c r="M12" s="261"/>
      <c r="N12" s="261"/>
      <c r="O12" s="261"/>
      <c r="P12" s="262"/>
      <c r="Q12" s="263"/>
      <c r="R12" s="263"/>
      <c r="S12" s="263"/>
      <c r="T12" s="233"/>
      <c r="U12" s="234"/>
      <c r="V12" s="259" t="s">
        <v>27</v>
      </c>
      <c r="W12" s="259"/>
      <c r="X12" s="264" t="s">
        <v>28</v>
      </c>
      <c r="Y12" s="265" t="s">
        <v>29</v>
      </c>
      <c r="Z12" s="266" t="s">
        <v>30</v>
      </c>
      <c r="AA12" s="267"/>
      <c r="AB12" s="263"/>
      <c r="AC12" s="268"/>
      <c r="AD12" s="269" t="s">
        <v>32</v>
      </c>
      <c r="AE12" s="270">
        <f t="shared" si="0"/>
        <v>0</v>
      </c>
      <c r="AF12" s="270">
        <f>AE12*AC12</f>
        <v>0</v>
      </c>
      <c r="AG12" s="271">
        <f>AF12+AF13</f>
        <v>0</v>
      </c>
    </row>
    <row r="13" spans="1:33" s="258" customFormat="1" ht="20.100000000000001" customHeight="1">
      <c r="A13" s="259"/>
      <c r="B13" s="259"/>
      <c r="C13" s="272"/>
      <c r="D13" s="273"/>
      <c r="E13" s="273"/>
      <c r="F13" s="273"/>
      <c r="G13" s="273"/>
      <c r="H13" s="273"/>
      <c r="I13" s="273"/>
      <c r="J13" s="273"/>
      <c r="K13" s="273"/>
      <c r="L13" s="273"/>
      <c r="M13" s="273"/>
      <c r="N13" s="273"/>
      <c r="O13" s="273"/>
      <c r="P13" s="274"/>
      <c r="Q13" s="263"/>
      <c r="R13" s="263"/>
      <c r="S13" s="263"/>
      <c r="T13" s="235"/>
      <c r="U13" s="236"/>
      <c r="V13" s="259"/>
      <c r="W13" s="259"/>
      <c r="X13" s="275"/>
      <c r="Y13" s="276"/>
      <c r="Z13" s="277"/>
      <c r="AA13" s="263"/>
      <c r="AB13" s="263"/>
      <c r="AC13" s="278"/>
      <c r="AD13" s="279"/>
      <c r="AE13" s="270">
        <f t="shared" si="0"/>
        <v>0</v>
      </c>
      <c r="AF13" s="270">
        <f>AE13*AC12</f>
        <v>0</v>
      </c>
      <c r="AG13" s="271"/>
    </row>
    <row r="14" spans="1:33" s="258" customFormat="1" ht="20.100000000000001" customHeight="1">
      <c r="A14" s="259">
        <v>41</v>
      </c>
      <c r="B14" s="259"/>
      <c r="C14" s="260"/>
      <c r="D14" s="261"/>
      <c r="E14" s="261"/>
      <c r="F14" s="261"/>
      <c r="G14" s="261"/>
      <c r="H14" s="261"/>
      <c r="I14" s="261"/>
      <c r="J14" s="261"/>
      <c r="K14" s="261"/>
      <c r="L14" s="261"/>
      <c r="M14" s="261"/>
      <c r="N14" s="261"/>
      <c r="O14" s="261"/>
      <c r="P14" s="262"/>
      <c r="Q14" s="263"/>
      <c r="R14" s="263"/>
      <c r="S14" s="263"/>
      <c r="T14" s="233"/>
      <c r="U14" s="234"/>
      <c r="V14" s="259" t="s">
        <v>27</v>
      </c>
      <c r="W14" s="259"/>
      <c r="X14" s="264" t="s">
        <v>28</v>
      </c>
      <c r="Y14" s="265" t="s">
        <v>29</v>
      </c>
      <c r="Z14" s="266" t="s">
        <v>30</v>
      </c>
      <c r="AA14" s="267"/>
      <c r="AB14" s="263"/>
      <c r="AC14" s="268"/>
      <c r="AD14" s="269" t="s">
        <v>32</v>
      </c>
      <c r="AE14" s="270">
        <f t="shared" si="0"/>
        <v>0</v>
      </c>
      <c r="AF14" s="270">
        <f>AE14*AC14</f>
        <v>0</v>
      </c>
      <c r="AG14" s="271">
        <f>AF14+AF15</f>
        <v>0</v>
      </c>
    </row>
    <row r="15" spans="1:33" s="258" customFormat="1" ht="20.100000000000001" customHeight="1">
      <c r="A15" s="259"/>
      <c r="B15" s="259"/>
      <c r="C15" s="272"/>
      <c r="D15" s="273"/>
      <c r="E15" s="273"/>
      <c r="F15" s="273"/>
      <c r="G15" s="273"/>
      <c r="H15" s="273"/>
      <c r="I15" s="273"/>
      <c r="J15" s="273"/>
      <c r="K15" s="273"/>
      <c r="L15" s="273"/>
      <c r="M15" s="273"/>
      <c r="N15" s="273"/>
      <c r="O15" s="273"/>
      <c r="P15" s="274"/>
      <c r="Q15" s="263"/>
      <c r="R15" s="263"/>
      <c r="S15" s="263"/>
      <c r="T15" s="235"/>
      <c r="U15" s="236"/>
      <c r="V15" s="259"/>
      <c r="W15" s="259"/>
      <c r="X15" s="275"/>
      <c r="Y15" s="276"/>
      <c r="Z15" s="277"/>
      <c r="AA15" s="263"/>
      <c r="AB15" s="263"/>
      <c r="AC15" s="278"/>
      <c r="AD15" s="279"/>
      <c r="AE15" s="270">
        <f t="shared" si="0"/>
        <v>0</v>
      </c>
      <c r="AF15" s="270">
        <f>AE15*AC14</f>
        <v>0</v>
      </c>
      <c r="AG15" s="271"/>
    </row>
    <row r="16" spans="1:33" s="258" customFormat="1" ht="20.100000000000001" customHeight="1">
      <c r="A16" s="259">
        <v>42</v>
      </c>
      <c r="B16" s="259"/>
      <c r="C16" s="260"/>
      <c r="D16" s="261"/>
      <c r="E16" s="261"/>
      <c r="F16" s="261"/>
      <c r="G16" s="261"/>
      <c r="H16" s="261"/>
      <c r="I16" s="261"/>
      <c r="J16" s="261"/>
      <c r="K16" s="261"/>
      <c r="L16" s="261"/>
      <c r="M16" s="261"/>
      <c r="N16" s="261"/>
      <c r="O16" s="261"/>
      <c r="P16" s="262"/>
      <c r="Q16" s="263"/>
      <c r="R16" s="263"/>
      <c r="S16" s="263"/>
      <c r="T16" s="233"/>
      <c r="U16" s="234"/>
      <c r="V16" s="259" t="s">
        <v>27</v>
      </c>
      <c r="W16" s="259"/>
      <c r="X16" s="264" t="s">
        <v>28</v>
      </c>
      <c r="Y16" s="265" t="s">
        <v>29</v>
      </c>
      <c r="Z16" s="266" t="s">
        <v>30</v>
      </c>
      <c r="AA16" s="267"/>
      <c r="AB16" s="263"/>
      <c r="AC16" s="268"/>
      <c r="AD16" s="269" t="s">
        <v>32</v>
      </c>
      <c r="AE16" s="270">
        <f t="shared" si="0"/>
        <v>0</v>
      </c>
      <c r="AF16" s="270">
        <f>AE16*AC16</f>
        <v>0</v>
      </c>
      <c r="AG16" s="271">
        <f>AF16+AF17</f>
        <v>0</v>
      </c>
    </row>
    <row r="17" spans="1:33" s="258" customFormat="1" ht="20.100000000000001" customHeight="1">
      <c r="A17" s="259"/>
      <c r="B17" s="259"/>
      <c r="C17" s="272"/>
      <c r="D17" s="273"/>
      <c r="E17" s="273"/>
      <c r="F17" s="273"/>
      <c r="G17" s="273"/>
      <c r="H17" s="273"/>
      <c r="I17" s="273"/>
      <c r="J17" s="273"/>
      <c r="K17" s="273"/>
      <c r="L17" s="273"/>
      <c r="M17" s="273"/>
      <c r="N17" s="273"/>
      <c r="O17" s="273"/>
      <c r="P17" s="274"/>
      <c r="Q17" s="263"/>
      <c r="R17" s="263"/>
      <c r="S17" s="263"/>
      <c r="T17" s="235"/>
      <c r="U17" s="236"/>
      <c r="V17" s="259"/>
      <c r="W17" s="259"/>
      <c r="X17" s="275"/>
      <c r="Y17" s="276"/>
      <c r="Z17" s="277"/>
      <c r="AA17" s="263"/>
      <c r="AB17" s="263"/>
      <c r="AC17" s="278"/>
      <c r="AD17" s="279"/>
      <c r="AE17" s="270">
        <f t="shared" si="0"/>
        <v>0</v>
      </c>
      <c r="AF17" s="270">
        <f>AE17*AC16</f>
        <v>0</v>
      </c>
      <c r="AG17" s="271"/>
    </row>
    <row r="18" spans="1:33" s="258" customFormat="1" ht="20.100000000000001" customHeight="1">
      <c r="A18" s="259">
        <v>43</v>
      </c>
      <c r="B18" s="259"/>
      <c r="C18" s="260"/>
      <c r="D18" s="261"/>
      <c r="E18" s="261"/>
      <c r="F18" s="261"/>
      <c r="G18" s="261"/>
      <c r="H18" s="261"/>
      <c r="I18" s="261"/>
      <c r="J18" s="261"/>
      <c r="K18" s="261"/>
      <c r="L18" s="261"/>
      <c r="M18" s="261"/>
      <c r="N18" s="261"/>
      <c r="O18" s="261"/>
      <c r="P18" s="262"/>
      <c r="Q18" s="263"/>
      <c r="R18" s="263"/>
      <c r="S18" s="263"/>
      <c r="T18" s="233"/>
      <c r="U18" s="234"/>
      <c r="V18" s="259" t="s">
        <v>27</v>
      </c>
      <c r="W18" s="259"/>
      <c r="X18" s="264" t="s">
        <v>28</v>
      </c>
      <c r="Y18" s="265" t="s">
        <v>29</v>
      </c>
      <c r="Z18" s="266" t="s">
        <v>30</v>
      </c>
      <c r="AA18" s="267"/>
      <c r="AB18" s="263"/>
      <c r="AC18" s="268"/>
      <c r="AD18" s="269" t="s">
        <v>32</v>
      </c>
      <c r="AE18" s="270">
        <f t="shared" si="0"/>
        <v>0</v>
      </c>
      <c r="AF18" s="270">
        <f>AE18*AC18</f>
        <v>0</v>
      </c>
      <c r="AG18" s="271">
        <f>AF18+AF19</f>
        <v>0</v>
      </c>
    </row>
    <row r="19" spans="1:33" s="258" customFormat="1" ht="20.100000000000001" customHeight="1">
      <c r="A19" s="259"/>
      <c r="B19" s="259"/>
      <c r="C19" s="272"/>
      <c r="D19" s="273"/>
      <c r="E19" s="273"/>
      <c r="F19" s="273"/>
      <c r="G19" s="273"/>
      <c r="H19" s="273"/>
      <c r="I19" s="273"/>
      <c r="J19" s="273"/>
      <c r="K19" s="273"/>
      <c r="L19" s="273"/>
      <c r="M19" s="273"/>
      <c r="N19" s="273"/>
      <c r="O19" s="273"/>
      <c r="P19" s="274"/>
      <c r="Q19" s="263"/>
      <c r="R19" s="263"/>
      <c r="S19" s="263"/>
      <c r="T19" s="235"/>
      <c r="U19" s="236"/>
      <c r="V19" s="259"/>
      <c r="W19" s="259"/>
      <c r="X19" s="275"/>
      <c r="Y19" s="276"/>
      <c r="Z19" s="277"/>
      <c r="AA19" s="263"/>
      <c r="AB19" s="263"/>
      <c r="AC19" s="278"/>
      <c r="AD19" s="279"/>
      <c r="AE19" s="270">
        <f t="shared" si="0"/>
        <v>0</v>
      </c>
      <c r="AF19" s="270">
        <f>AE19*AC18</f>
        <v>0</v>
      </c>
      <c r="AG19" s="271"/>
    </row>
    <row r="20" spans="1:33" s="258" customFormat="1" ht="20.100000000000001" customHeight="1">
      <c r="A20" s="259">
        <v>44</v>
      </c>
      <c r="B20" s="259"/>
      <c r="C20" s="260"/>
      <c r="D20" s="261"/>
      <c r="E20" s="261"/>
      <c r="F20" s="261"/>
      <c r="G20" s="261"/>
      <c r="H20" s="261"/>
      <c r="I20" s="261"/>
      <c r="J20" s="261"/>
      <c r="K20" s="261"/>
      <c r="L20" s="261"/>
      <c r="M20" s="261"/>
      <c r="N20" s="261"/>
      <c r="O20" s="261"/>
      <c r="P20" s="262"/>
      <c r="Q20" s="263"/>
      <c r="R20" s="263"/>
      <c r="S20" s="263"/>
      <c r="T20" s="233"/>
      <c r="U20" s="234"/>
      <c r="V20" s="259" t="s">
        <v>27</v>
      </c>
      <c r="W20" s="259"/>
      <c r="X20" s="264" t="s">
        <v>28</v>
      </c>
      <c r="Y20" s="265" t="s">
        <v>29</v>
      </c>
      <c r="Z20" s="266" t="s">
        <v>30</v>
      </c>
      <c r="AA20" s="267"/>
      <c r="AB20" s="263"/>
      <c r="AC20" s="268"/>
      <c r="AD20" s="269" t="s">
        <v>32</v>
      </c>
      <c r="AE20" s="270">
        <f t="shared" si="0"/>
        <v>0</v>
      </c>
      <c r="AF20" s="270">
        <f>AE20*AC20</f>
        <v>0</v>
      </c>
      <c r="AG20" s="271">
        <f>AF20+AF21</f>
        <v>0</v>
      </c>
    </row>
    <row r="21" spans="1:33" s="258" customFormat="1" ht="20.100000000000001" customHeight="1">
      <c r="A21" s="259"/>
      <c r="B21" s="259"/>
      <c r="C21" s="272"/>
      <c r="D21" s="273"/>
      <c r="E21" s="273"/>
      <c r="F21" s="273"/>
      <c r="G21" s="273"/>
      <c r="H21" s="273"/>
      <c r="I21" s="273"/>
      <c r="J21" s="273"/>
      <c r="K21" s="273"/>
      <c r="L21" s="273"/>
      <c r="M21" s="273"/>
      <c r="N21" s="273"/>
      <c r="O21" s="273"/>
      <c r="P21" s="274"/>
      <c r="Q21" s="263"/>
      <c r="R21" s="263"/>
      <c r="S21" s="263"/>
      <c r="T21" s="235"/>
      <c r="U21" s="236"/>
      <c r="V21" s="259"/>
      <c r="W21" s="259"/>
      <c r="X21" s="275"/>
      <c r="Y21" s="276"/>
      <c r="Z21" s="277"/>
      <c r="AA21" s="263"/>
      <c r="AB21" s="263"/>
      <c r="AC21" s="278"/>
      <c r="AD21" s="279"/>
      <c r="AE21" s="270">
        <f t="shared" si="0"/>
        <v>0</v>
      </c>
      <c r="AF21" s="270">
        <f>AE21*AC20</f>
        <v>0</v>
      </c>
      <c r="AG21" s="271"/>
    </row>
    <row r="22" spans="1:33" s="258" customFormat="1" ht="20.100000000000001" customHeight="1">
      <c r="A22" s="259">
        <v>45</v>
      </c>
      <c r="B22" s="259"/>
      <c r="C22" s="260"/>
      <c r="D22" s="261"/>
      <c r="E22" s="261"/>
      <c r="F22" s="261"/>
      <c r="G22" s="261"/>
      <c r="H22" s="261"/>
      <c r="I22" s="261"/>
      <c r="J22" s="261"/>
      <c r="K22" s="261"/>
      <c r="L22" s="261"/>
      <c r="M22" s="261"/>
      <c r="N22" s="261"/>
      <c r="O22" s="261"/>
      <c r="P22" s="262"/>
      <c r="Q22" s="263"/>
      <c r="R22" s="263"/>
      <c r="S22" s="263"/>
      <c r="T22" s="233"/>
      <c r="U22" s="234"/>
      <c r="V22" s="259" t="s">
        <v>27</v>
      </c>
      <c r="W22" s="259"/>
      <c r="X22" s="264" t="s">
        <v>28</v>
      </c>
      <c r="Y22" s="265" t="s">
        <v>29</v>
      </c>
      <c r="Z22" s="266" t="s">
        <v>30</v>
      </c>
      <c r="AA22" s="267"/>
      <c r="AB22" s="263"/>
      <c r="AC22" s="268"/>
      <c r="AD22" s="269" t="s">
        <v>32</v>
      </c>
      <c r="AE22" s="270">
        <f t="shared" si="0"/>
        <v>0</v>
      </c>
      <c r="AF22" s="270">
        <f>AE22*AC22</f>
        <v>0</v>
      </c>
      <c r="AG22" s="271">
        <f>AF22+AF23</f>
        <v>0</v>
      </c>
    </row>
    <row r="23" spans="1:33" s="258" customFormat="1" ht="20.100000000000001" customHeight="1">
      <c r="A23" s="259"/>
      <c r="B23" s="259"/>
      <c r="C23" s="272"/>
      <c r="D23" s="273"/>
      <c r="E23" s="273"/>
      <c r="F23" s="273"/>
      <c r="G23" s="273"/>
      <c r="H23" s="273"/>
      <c r="I23" s="273"/>
      <c r="J23" s="273"/>
      <c r="K23" s="273"/>
      <c r="L23" s="273"/>
      <c r="M23" s="273"/>
      <c r="N23" s="273"/>
      <c r="O23" s="273"/>
      <c r="P23" s="274"/>
      <c r="Q23" s="263"/>
      <c r="R23" s="263"/>
      <c r="S23" s="263"/>
      <c r="T23" s="235"/>
      <c r="U23" s="236"/>
      <c r="V23" s="259"/>
      <c r="W23" s="259"/>
      <c r="X23" s="275"/>
      <c r="Y23" s="276"/>
      <c r="Z23" s="277"/>
      <c r="AA23" s="263"/>
      <c r="AB23" s="263"/>
      <c r="AC23" s="278"/>
      <c r="AD23" s="279"/>
      <c r="AE23" s="270">
        <f t="shared" si="0"/>
        <v>0</v>
      </c>
      <c r="AF23" s="270">
        <f>AE23*AC22</f>
        <v>0</v>
      </c>
      <c r="AG23" s="271"/>
    </row>
    <row r="24" spans="1:33" s="258" customFormat="1" ht="20.100000000000001" customHeight="1">
      <c r="A24" s="259">
        <v>46</v>
      </c>
      <c r="B24" s="259"/>
      <c r="C24" s="260"/>
      <c r="D24" s="261"/>
      <c r="E24" s="261"/>
      <c r="F24" s="261"/>
      <c r="G24" s="261"/>
      <c r="H24" s="261"/>
      <c r="I24" s="261"/>
      <c r="J24" s="261"/>
      <c r="K24" s="261"/>
      <c r="L24" s="261"/>
      <c r="M24" s="261"/>
      <c r="N24" s="261"/>
      <c r="O24" s="261"/>
      <c r="P24" s="262"/>
      <c r="Q24" s="263"/>
      <c r="R24" s="263"/>
      <c r="S24" s="263"/>
      <c r="T24" s="233"/>
      <c r="U24" s="234"/>
      <c r="V24" s="259" t="s">
        <v>27</v>
      </c>
      <c r="W24" s="259"/>
      <c r="X24" s="264" t="s">
        <v>28</v>
      </c>
      <c r="Y24" s="265" t="s">
        <v>29</v>
      </c>
      <c r="Z24" s="266" t="s">
        <v>30</v>
      </c>
      <c r="AA24" s="267"/>
      <c r="AB24" s="263"/>
      <c r="AC24" s="268"/>
      <c r="AD24" s="269" t="s">
        <v>32</v>
      </c>
      <c r="AE24" s="270">
        <f t="shared" si="0"/>
        <v>0</v>
      </c>
      <c r="AF24" s="270">
        <f>AE24*AC24</f>
        <v>0</v>
      </c>
      <c r="AG24" s="271">
        <f>AF24+AF25</f>
        <v>0</v>
      </c>
    </row>
    <row r="25" spans="1:33" s="258" customFormat="1" ht="20.100000000000001" customHeight="1">
      <c r="A25" s="259"/>
      <c r="B25" s="259"/>
      <c r="C25" s="272"/>
      <c r="D25" s="273"/>
      <c r="E25" s="273"/>
      <c r="F25" s="273"/>
      <c r="G25" s="273"/>
      <c r="H25" s="273"/>
      <c r="I25" s="273"/>
      <c r="J25" s="273"/>
      <c r="K25" s="273"/>
      <c r="L25" s="273"/>
      <c r="M25" s="273"/>
      <c r="N25" s="273"/>
      <c r="O25" s="273"/>
      <c r="P25" s="274"/>
      <c r="Q25" s="263"/>
      <c r="R25" s="263"/>
      <c r="S25" s="263"/>
      <c r="T25" s="235"/>
      <c r="U25" s="236"/>
      <c r="V25" s="259"/>
      <c r="W25" s="259"/>
      <c r="X25" s="275"/>
      <c r="Y25" s="276"/>
      <c r="Z25" s="277"/>
      <c r="AA25" s="263"/>
      <c r="AB25" s="263"/>
      <c r="AC25" s="278"/>
      <c r="AD25" s="279"/>
      <c r="AE25" s="270">
        <f t="shared" si="0"/>
        <v>0</v>
      </c>
      <c r="AF25" s="270">
        <f>AE25*AC24</f>
        <v>0</v>
      </c>
      <c r="AG25" s="271"/>
    </row>
    <row r="26" spans="1:33" s="258" customFormat="1" ht="20.100000000000001" customHeight="1">
      <c r="A26" s="259">
        <v>47</v>
      </c>
      <c r="B26" s="259"/>
      <c r="C26" s="260"/>
      <c r="D26" s="261"/>
      <c r="E26" s="261"/>
      <c r="F26" s="261"/>
      <c r="G26" s="261"/>
      <c r="H26" s="261"/>
      <c r="I26" s="261"/>
      <c r="J26" s="261"/>
      <c r="K26" s="261"/>
      <c r="L26" s="261"/>
      <c r="M26" s="261"/>
      <c r="N26" s="261"/>
      <c r="O26" s="261"/>
      <c r="P26" s="262"/>
      <c r="Q26" s="263"/>
      <c r="R26" s="263"/>
      <c r="S26" s="263"/>
      <c r="T26" s="233"/>
      <c r="U26" s="234"/>
      <c r="V26" s="259" t="s">
        <v>27</v>
      </c>
      <c r="W26" s="259"/>
      <c r="X26" s="264" t="s">
        <v>28</v>
      </c>
      <c r="Y26" s="265" t="s">
        <v>29</v>
      </c>
      <c r="Z26" s="266" t="s">
        <v>30</v>
      </c>
      <c r="AA26" s="267"/>
      <c r="AB26" s="263"/>
      <c r="AC26" s="268"/>
      <c r="AD26" s="269" t="s">
        <v>32</v>
      </c>
      <c r="AE26" s="270">
        <f t="shared" si="0"/>
        <v>0</v>
      </c>
      <c r="AF26" s="270">
        <f>AE26*AC26</f>
        <v>0</v>
      </c>
      <c r="AG26" s="271">
        <f>AF26+AF27</f>
        <v>0</v>
      </c>
    </row>
    <row r="27" spans="1:33" s="258" customFormat="1" ht="20.100000000000001" customHeight="1">
      <c r="A27" s="259"/>
      <c r="B27" s="259"/>
      <c r="C27" s="272"/>
      <c r="D27" s="273"/>
      <c r="E27" s="273"/>
      <c r="F27" s="273"/>
      <c r="G27" s="273"/>
      <c r="H27" s="273"/>
      <c r="I27" s="273"/>
      <c r="J27" s="273"/>
      <c r="K27" s="273"/>
      <c r="L27" s="273"/>
      <c r="M27" s="273"/>
      <c r="N27" s="273"/>
      <c r="O27" s="273"/>
      <c r="P27" s="274"/>
      <c r="Q27" s="263"/>
      <c r="R27" s="263"/>
      <c r="S27" s="263"/>
      <c r="T27" s="235"/>
      <c r="U27" s="236"/>
      <c r="V27" s="259"/>
      <c r="W27" s="259"/>
      <c r="X27" s="275"/>
      <c r="Y27" s="276"/>
      <c r="Z27" s="277"/>
      <c r="AA27" s="263"/>
      <c r="AB27" s="263"/>
      <c r="AC27" s="278"/>
      <c r="AD27" s="279"/>
      <c r="AE27" s="270">
        <f t="shared" si="0"/>
        <v>0</v>
      </c>
      <c r="AF27" s="270">
        <f>AE27*AC26</f>
        <v>0</v>
      </c>
      <c r="AG27" s="271"/>
    </row>
    <row r="28" spans="1:33" s="258" customFormat="1" ht="20.100000000000001" customHeight="1">
      <c r="A28" s="259">
        <v>48</v>
      </c>
      <c r="B28" s="259"/>
      <c r="C28" s="260"/>
      <c r="D28" s="261"/>
      <c r="E28" s="261"/>
      <c r="F28" s="261"/>
      <c r="G28" s="261"/>
      <c r="H28" s="261"/>
      <c r="I28" s="261"/>
      <c r="J28" s="261"/>
      <c r="K28" s="261"/>
      <c r="L28" s="261"/>
      <c r="M28" s="261"/>
      <c r="N28" s="261"/>
      <c r="O28" s="261"/>
      <c r="P28" s="262"/>
      <c r="Q28" s="263"/>
      <c r="R28" s="263"/>
      <c r="S28" s="263"/>
      <c r="T28" s="233"/>
      <c r="U28" s="234"/>
      <c r="V28" s="259" t="s">
        <v>27</v>
      </c>
      <c r="W28" s="259"/>
      <c r="X28" s="264" t="s">
        <v>28</v>
      </c>
      <c r="Y28" s="265" t="s">
        <v>29</v>
      </c>
      <c r="Z28" s="266" t="s">
        <v>30</v>
      </c>
      <c r="AA28" s="267"/>
      <c r="AB28" s="263"/>
      <c r="AC28" s="268"/>
      <c r="AD28" s="269" t="s">
        <v>32</v>
      </c>
      <c r="AE28" s="270">
        <f t="shared" si="0"/>
        <v>0</v>
      </c>
      <c r="AF28" s="270">
        <f>AE28*AC28</f>
        <v>0</v>
      </c>
      <c r="AG28" s="271">
        <f>AF28+AF29</f>
        <v>0</v>
      </c>
    </row>
    <row r="29" spans="1:33" s="258" customFormat="1" ht="20.100000000000001" customHeight="1">
      <c r="A29" s="259"/>
      <c r="B29" s="259"/>
      <c r="C29" s="272"/>
      <c r="D29" s="273"/>
      <c r="E29" s="273"/>
      <c r="F29" s="273"/>
      <c r="G29" s="273"/>
      <c r="H29" s="273"/>
      <c r="I29" s="273"/>
      <c r="J29" s="273"/>
      <c r="K29" s="273"/>
      <c r="L29" s="273"/>
      <c r="M29" s="273"/>
      <c r="N29" s="273"/>
      <c r="O29" s="273"/>
      <c r="P29" s="274"/>
      <c r="Q29" s="263"/>
      <c r="R29" s="263"/>
      <c r="S29" s="263"/>
      <c r="T29" s="235"/>
      <c r="U29" s="236"/>
      <c r="V29" s="259"/>
      <c r="W29" s="259"/>
      <c r="X29" s="275"/>
      <c r="Y29" s="276"/>
      <c r="Z29" s="277"/>
      <c r="AA29" s="263"/>
      <c r="AB29" s="263"/>
      <c r="AC29" s="278"/>
      <c r="AD29" s="279"/>
      <c r="AE29" s="270">
        <f t="shared" si="0"/>
        <v>0</v>
      </c>
      <c r="AF29" s="270">
        <f>AE29*AC28</f>
        <v>0</v>
      </c>
      <c r="AG29" s="271"/>
    </row>
    <row r="30" spans="1:33" s="258" customFormat="1" ht="20.100000000000001" customHeight="1">
      <c r="A30" s="259">
        <v>49</v>
      </c>
      <c r="B30" s="259"/>
      <c r="C30" s="260"/>
      <c r="D30" s="261"/>
      <c r="E30" s="261"/>
      <c r="F30" s="261"/>
      <c r="G30" s="261"/>
      <c r="H30" s="261"/>
      <c r="I30" s="261"/>
      <c r="J30" s="261"/>
      <c r="K30" s="261"/>
      <c r="L30" s="261"/>
      <c r="M30" s="261"/>
      <c r="N30" s="261"/>
      <c r="O30" s="261"/>
      <c r="P30" s="262"/>
      <c r="Q30" s="263"/>
      <c r="R30" s="263"/>
      <c r="S30" s="263"/>
      <c r="T30" s="233"/>
      <c r="U30" s="234"/>
      <c r="V30" s="259" t="s">
        <v>27</v>
      </c>
      <c r="W30" s="259"/>
      <c r="X30" s="264" t="s">
        <v>28</v>
      </c>
      <c r="Y30" s="265" t="s">
        <v>29</v>
      </c>
      <c r="Z30" s="266" t="s">
        <v>30</v>
      </c>
      <c r="AA30" s="267"/>
      <c r="AB30" s="263"/>
      <c r="AC30" s="268"/>
      <c r="AD30" s="269" t="s">
        <v>32</v>
      </c>
      <c r="AE30" s="270">
        <f t="shared" si="0"/>
        <v>0</v>
      </c>
      <c r="AF30" s="270">
        <f>AE30*AC30</f>
        <v>0</v>
      </c>
      <c r="AG30" s="271">
        <f>AF30+AF31</f>
        <v>0</v>
      </c>
    </row>
    <row r="31" spans="1:33" s="258" customFormat="1" ht="20.100000000000001" customHeight="1">
      <c r="A31" s="259"/>
      <c r="B31" s="259"/>
      <c r="C31" s="272"/>
      <c r="D31" s="273"/>
      <c r="E31" s="273"/>
      <c r="F31" s="273"/>
      <c r="G31" s="273"/>
      <c r="H31" s="273"/>
      <c r="I31" s="273"/>
      <c r="J31" s="273"/>
      <c r="K31" s="273"/>
      <c r="L31" s="273"/>
      <c r="M31" s="273"/>
      <c r="N31" s="273"/>
      <c r="O31" s="273"/>
      <c r="P31" s="274"/>
      <c r="Q31" s="263"/>
      <c r="R31" s="263"/>
      <c r="S31" s="263"/>
      <c r="T31" s="235"/>
      <c r="U31" s="236"/>
      <c r="V31" s="259"/>
      <c r="W31" s="259"/>
      <c r="X31" s="275"/>
      <c r="Y31" s="276"/>
      <c r="Z31" s="277"/>
      <c r="AA31" s="263"/>
      <c r="AB31" s="263"/>
      <c r="AC31" s="278"/>
      <c r="AD31" s="279"/>
      <c r="AE31" s="270">
        <f t="shared" si="0"/>
        <v>0</v>
      </c>
      <c r="AF31" s="270">
        <f>AE31*AC30</f>
        <v>0</v>
      </c>
      <c r="AG31" s="271"/>
    </row>
    <row r="32" spans="1:33" s="258" customFormat="1" ht="20.100000000000001" customHeight="1">
      <c r="A32" s="259">
        <v>50</v>
      </c>
      <c r="B32" s="259"/>
      <c r="C32" s="260"/>
      <c r="D32" s="261"/>
      <c r="E32" s="261"/>
      <c r="F32" s="261"/>
      <c r="G32" s="261"/>
      <c r="H32" s="261"/>
      <c r="I32" s="261"/>
      <c r="J32" s="261"/>
      <c r="K32" s="261"/>
      <c r="L32" s="261"/>
      <c r="M32" s="261"/>
      <c r="N32" s="261"/>
      <c r="O32" s="261"/>
      <c r="P32" s="262"/>
      <c r="Q32" s="263"/>
      <c r="R32" s="263"/>
      <c r="S32" s="263"/>
      <c r="T32" s="233"/>
      <c r="U32" s="234"/>
      <c r="V32" s="259" t="s">
        <v>27</v>
      </c>
      <c r="W32" s="259"/>
      <c r="X32" s="264" t="s">
        <v>28</v>
      </c>
      <c r="Y32" s="265" t="s">
        <v>29</v>
      </c>
      <c r="Z32" s="266" t="s">
        <v>30</v>
      </c>
      <c r="AA32" s="267"/>
      <c r="AB32" s="263"/>
      <c r="AC32" s="268"/>
      <c r="AD32" s="269" t="s">
        <v>32</v>
      </c>
      <c r="AE32" s="270">
        <f t="shared" si="0"/>
        <v>0</v>
      </c>
      <c r="AF32" s="270">
        <f>AE32*AC32</f>
        <v>0</v>
      </c>
      <c r="AG32" s="271">
        <f>AF32+AF33</f>
        <v>0</v>
      </c>
    </row>
    <row r="33" spans="1:33" s="258" customFormat="1" ht="20.100000000000001" customHeight="1">
      <c r="A33" s="259"/>
      <c r="B33" s="259"/>
      <c r="C33" s="272"/>
      <c r="D33" s="273"/>
      <c r="E33" s="273"/>
      <c r="F33" s="273"/>
      <c r="G33" s="273"/>
      <c r="H33" s="273"/>
      <c r="I33" s="273"/>
      <c r="J33" s="273"/>
      <c r="K33" s="273"/>
      <c r="L33" s="273"/>
      <c r="M33" s="273"/>
      <c r="N33" s="273"/>
      <c r="O33" s="273"/>
      <c r="P33" s="274"/>
      <c r="Q33" s="263"/>
      <c r="R33" s="263"/>
      <c r="S33" s="263"/>
      <c r="T33" s="235"/>
      <c r="U33" s="236"/>
      <c r="V33" s="259"/>
      <c r="W33" s="259"/>
      <c r="X33" s="275"/>
      <c r="Y33" s="276"/>
      <c r="Z33" s="277"/>
      <c r="AA33" s="263"/>
      <c r="AB33" s="263"/>
      <c r="AC33" s="278"/>
      <c r="AD33" s="279"/>
      <c r="AE33" s="270">
        <f t="shared" si="0"/>
        <v>0</v>
      </c>
      <c r="AF33" s="270">
        <f>AE33*AC32</f>
        <v>0</v>
      </c>
      <c r="AG33" s="271"/>
    </row>
    <row r="34" spans="1:33" s="258" customFormat="1" ht="20.100000000000001" customHeight="1">
      <c r="A34" s="259">
        <v>51</v>
      </c>
      <c r="B34" s="259"/>
      <c r="C34" s="260"/>
      <c r="D34" s="261"/>
      <c r="E34" s="261"/>
      <c r="F34" s="261"/>
      <c r="G34" s="261"/>
      <c r="H34" s="261"/>
      <c r="I34" s="261"/>
      <c r="J34" s="261"/>
      <c r="K34" s="261"/>
      <c r="L34" s="261"/>
      <c r="M34" s="261"/>
      <c r="N34" s="261"/>
      <c r="O34" s="261"/>
      <c r="P34" s="262"/>
      <c r="Q34" s="263"/>
      <c r="R34" s="263"/>
      <c r="S34" s="263"/>
      <c r="T34" s="233"/>
      <c r="U34" s="234"/>
      <c r="V34" s="259" t="s">
        <v>27</v>
      </c>
      <c r="W34" s="259"/>
      <c r="X34" s="264" t="s">
        <v>28</v>
      </c>
      <c r="Y34" s="265" t="s">
        <v>29</v>
      </c>
      <c r="Z34" s="266" t="s">
        <v>30</v>
      </c>
      <c r="AA34" s="267"/>
      <c r="AB34" s="263"/>
      <c r="AC34" s="268"/>
      <c r="AD34" s="269" t="s">
        <v>32</v>
      </c>
      <c r="AE34" s="270">
        <f t="shared" si="0"/>
        <v>0</v>
      </c>
      <c r="AF34" s="270">
        <f>AE34*AC34</f>
        <v>0</v>
      </c>
      <c r="AG34" s="271">
        <f>AF34+AF35</f>
        <v>0</v>
      </c>
    </row>
    <row r="35" spans="1:33" s="258" customFormat="1" ht="20.100000000000001" customHeight="1">
      <c r="A35" s="259"/>
      <c r="B35" s="259"/>
      <c r="C35" s="272"/>
      <c r="D35" s="273"/>
      <c r="E35" s="273"/>
      <c r="F35" s="273"/>
      <c r="G35" s="273"/>
      <c r="H35" s="273"/>
      <c r="I35" s="273"/>
      <c r="J35" s="273"/>
      <c r="K35" s="273"/>
      <c r="L35" s="273"/>
      <c r="M35" s="273"/>
      <c r="N35" s="273"/>
      <c r="O35" s="273"/>
      <c r="P35" s="274"/>
      <c r="Q35" s="263"/>
      <c r="R35" s="263"/>
      <c r="S35" s="263"/>
      <c r="T35" s="235"/>
      <c r="U35" s="236"/>
      <c r="V35" s="259"/>
      <c r="W35" s="259"/>
      <c r="X35" s="275"/>
      <c r="Y35" s="276"/>
      <c r="Z35" s="277"/>
      <c r="AA35" s="263"/>
      <c r="AB35" s="263"/>
      <c r="AC35" s="278"/>
      <c r="AD35" s="279"/>
      <c r="AE35" s="270">
        <f t="shared" si="0"/>
        <v>0</v>
      </c>
      <c r="AF35" s="270">
        <f>AE35*AC34</f>
        <v>0</v>
      </c>
      <c r="AG35" s="271"/>
    </row>
    <row r="36" spans="1:33" s="258" customFormat="1" ht="20.100000000000001" customHeight="1">
      <c r="A36" s="259">
        <v>52</v>
      </c>
      <c r="B36" s="259"/>
      <c r="C36" s="260"/>
      <c r="D36" s="261"/>
      <c r="E36" s="261"/>
      <c r="F36" s="261"/>
      <c r="G36" s="261"/>
      <c r="H36" s="261"/>
      <c r="I36" s="261"/>
      <c r="J36" s="261"/>
      <c r="K36" s="261"/>
      <c r="L36" s="261"/>
      <c r="M36" s="261"/>
      <c r="N36" s="261"/>
      <c r="O36" s="261"/>
      <c r="P36" s="262"/>
      <c r="Q36" s="263"/>
      <c r="R36" s="263"/>
      <c r="S36" s="263"/>
      <c r="T36" s="233"/>
      <c r="U36" s="234"/>
      <c r="V36" s="259" t="s">
        <v>27</v>
      </c>
      <c r="W36" s="259"/>
      <c r="X36" s="264" t="s">
        <v>28</v>
      </c>
      <c r="Y36" s="265" t="s">
        <v>29</v>
      </c>
      <c r="Z36" s="266" t="s">
        <v>30</v>
      </c>
      <c r="AA36" s="267"/>
      <c r="AB36" s="263"/>
      <c r="AC36" s="268"/>
      <c r="AD36" s="269" t="s">
        <v>32</v>
      </c>
      <c r="AE36" s="270">
        <f t="shared" si="0"/>
        <v>0</v>
      </c>
      <c r="AF36" s="270">
        <f>AE36*AC36</f>
        <v>0</v>
      </c>
      <c r="AG36" s="271">
        <f>AF36+AF37</f>
        <v>0</v>
      </c>
    </row>
    <row r="37" spans="1:33" s="258" customFormat="1" ht="20.100000000000001" customHeight="1">
      <c r="A37" s="259"/>
      <c r="B37" s="259"/>
      <c r="C37" s="272"/>
      <c r="D37" s="273"/>
      <c r="E37" s="273"/>
      <c r="F37" s="273"/>
      <c r="G37" s="273"/>
      <c r="H37" s="273"/>
      <c r="I37" s="273"/>
      <c r="J37" s="273"/>
      <c r="K37" s="273"/>
      <c r="L37" s="273"/>
      <c r="M37" s="273"/>
      <c r="N37" s="273"/>
      <c r="O37" s="273"/>
      <c r="P37" s="274"/>
      <c r="Q37" s="263"/>
      <c r="R37" s="263"/>
      <c r="S37" s="263"/>
      <c r="T37" s="235"/>
      <c r="U37" s="236"/>
      <c r="V37" s="259"/>
      <c r="W37" s="259"/>
      <c r="X37" s="275"/>
      <c r="Y37" s="276"/>
      <c r="Z37" s="277"/>
      <c r="AA37" s="263"/>
      <c r="AB37" s="263"/>
      <c r="AC37" s="278"/>
      <c r="AD37" s="279"/>
      <c r="AE37" s="270">
        <f t="shared" si="0"/>
        <v>0</v>
      </c>
      <c r="AF37" s="270">
        <f>AE37*AC36</f>
        <v>0</v>
      </c>
      <c r="AG37" s="271"/>
    </row>
    <row r="38" spans="1:33" s="258" customFormat="1" ht="20.100000000000001" customHeight="1">
      <c r="A38" s="259">
        <v>53</v>
      </c>
      <c r="B38" s="259"/>
      <c r="C38" s="260"/>
      <c r="D38" s="261"/>
      <c r="E38" s="261"/>
      <c r="F38" s="261"/>
      <c r="G38" s="261"/>
      <c r="H38" s="261"/>
      <c r="I38" s="261"/>
      <c r="J38" s="261"/>
      <c r="K38" s="261"/>
      <c r="L38" s="261"/>
      <c r="M38" s="261"/>
      <c r="N38" s="261"/>
      <c r="O38" s="261"/>
      <c r="P38" s="262"/>
      <c r="Q38" s="263"/>
      <c r="R38" s="263"/>
      <c r="S38" s="263"/>
      <c r="T38" s="233"/>
      <c r="U38" s="234"/>
      <c r="V38" s="259" t="s">
        <v>27</v>
      </c>
      <c r="W38" s="259"/>
      <c r="X38" s="264" t="s">
        <v>28</v>
      </c>
      <c r="Y38" s="265" t="s">
        <v>29</v>
      </c>
      <c r="Z38" s="266" t="s">
        <v>30</v>
      </c>
      <c r="AA38" s="267"/>
      <c r="AB38" s="263"/>
      <c r="AC38" s="268"/>
      <c r="AD38" s="269" t="s">
        <v>32</v>
      </c>
      <c r="AE38" s="270">
        <f t="shared" si="0"/>
        <v>0</v>
      </c>
      <c r="AF38" s="270">
        <f>AE38*AC38</f>
        <v>0</v>
      </c>
      <c r="AG38" s="271">
        <f>AF38+AF39</f>
        <v>0</v>
      </c>
    </row>
    <row r="39" spans="1:33" s="258" customFormat="1" ht="20.100000000000001" customHeight="1">
      <c r="A39" s="259"/>
      <c r="B39" s="259"/>
      <c r="C39" s="272"/>
      <c r="D39" s="273"/>
      <c r="E39" s="273"/>
      <c r="F39" s="273"/>
      <c r="G39" s="273"/>
      <c r="H39" s="273"/>
      <c r="I39" s="273"/>
      <c r="J39" s="273"/>
      <c r="K39" s="273"/>
      <c r="L39" s="273"/>
      <c r="M39" s="273"/>
      <c r="N39" s="273"/>
      <c r="O39" s="273"/>
      <c r="P39" s="274"/>
      <c r="Q39" s="263"/>
      <c r="R39" s="263"/>
      <c r="S39" s="263"/>
      <c r="T39" s="235"/>
      <c r="U39" s="236"/>
      <c r="V39" s="259"/>
      <c r="W39" s="259"/>
      <c r="X39" s="275"/>
      <c r="Y39" s="276"/>
      <c r="Z39" s="277"/>
      <c r="AA39" s="263"/>
      <c r="AB39" s="263"/>
      <c r="AC39" s="278"/>
      <c r="AD39" s="279"/>
      <c r="AE39" s="270">
        <f t="shared" si="0"/>
        <v>0</v>
      </c>
      <c r="AF39" s="270">
        <f>AE39*AC38</f>
        <v>0</v>
      </c>
      <c r="AG39" s="271"/>
    </row>
    <row r="40" spans="1:33" s="258" customFormat="1" ht="20.100000000000001" customHeight="1">
      <c r="A40" s="259">
        <v>54</v>
      </c>
      <c r="B40" s="259"/>
      <c r="C40" s="260"/>
      <c r="D40" s="261"/>
      <c r="E40" s="261"/>
      <c r="F40" s="261"/>
      <c r="G40" s="261"/>
      <c r="H40" s="261"/>
      <c r="I40" s="261"/>
      <c r="J40" s="261"/>
      <c r="K40" s="261"/>
      <c r="L40" s="261"/>
      <c r="M40" s="261"/>
      <c r="N40" s="261"/>
      <c r="O40" s="261"/>
      <c r="P40" s="262"/>
      <c r="Q40" s="263"/>
      <c r="R40" s="263"/>
      <c r="S40" s="263"/>
      <c r="T40" s="233"/>
      <c r="U40" s="234"/>
      <c r="V40" s="259" t="s">
        <v>27</v>
      </c>
      <c r="W40" s="259"/>
      <c r="X40" s="264" t="s">
        <v>28</v>
      </c>
      <c r="Y40" s="265" t="s">
        <v>29</v>
      </c>
      <c r="Z40" s="266" t="s">
        <v>30</v>
      </c>
      <c r="AA40" s="267"/>
      <c r="AB40" s="263"/>
      <c r="AC40" s="268"/>
      <c r="AD40" s="269" t="s">
        <v>32</v>
      </c>
      <c r="AE40" s="270">
        <f t="shared" si="0"/>
        <v>0</v>
      </c>
      <c r="AF40" s="270">
        <f>AE40*AC40</f>
        <v>0</v>
      </c>
      <c r="AG40" s="271">
        <f>AF40+AF41</f>
        <v>0</v>
      </c>
    </row>
    <row r="41" spans="1:33" s="258" customFormat="1" ht="20.100000000000001" customHeight="1">
      <c r="A41" s="259"/>
      <c r="B41" s="259"/>
      <c r="C41" s="272"/>
      <c r="D41" s="273"/>
      <c r="E41" s="273"/>
      <c r="F41" s="273"/>
      <c r="G41" s="273"/>
      <c r="H41" s="273"/>
      <c r="I41" s="273"/>
      <c r="J41" s="273"/>
      <c r="K41" s="273"/>
      <c r="L41" s="273"/>
      <c r="M41" s="273"/>
      <c r="N41" s="273"/>
      <c r="O41" s="273"/>
      <c r="P41" s="274"/>
      <c r="Q41" s="263"/>
      <c r="R41" s="263"/>
      <c r="S41" s="263"/>
      <c r="T41" s="235"/>
      <c r="U41" s="236"/>
      <c r="V41" s="259"/>
      <c r="W41" s="259"/>
      <c r="X41" s="275"/>
      <c r="Y41" s="276"/>
      <c r="Z41" s="277"/>
      <c r="AA41" s="263"/>
      <c r="AB41" s="263"/>
      <c r="AC41" s="278"/>
      <c r="AD41" s="279"/>
      <c r="AE41" s="270">
        <f t="shared" si="0"/>
        <v>0</v>
      </c>
      <c r="AF41" s="270">
        <f>AE41*AC40</f>
        <v>0</v>
      </c>
      <c r="AG41" s="271"/>
    </row>
    <row r="42" spans="1:33" s="258" customFormat="1" ht="20.100000000000001" customHeight="1">
      <c r="A42" s="259">
        <v>55</v>
      </c>
      <c r="B42" s="259"/>
      <c r="C42" s="260"/>
      <c r="D42" s="261"/>
      <c r="E42" s="261"/>
      <c r="F42" s="261"/>
      <c r="G42" s="261"/>
      <c r="H42" s="261"/>
      <c r="I42" s="261"/>
      <c r="J42" s="261"/>
      <c r="K42" s="261"/>
      <c r="L42" s="261"/>
      <c r="M42" s="261"/>
      <c r="N42" s="261"/>
      <c r="O42" s="261"/>
      <c r="P42" s="262"/>
      <c r="Q42" s="263"/>
      <c r="R42" s="263"/>
      <c r="S42" s="263"/>
      <c r="T42" s="233"/>
      <c r="U42" s="234"/>
      <c r="V42" s="259" t="s">
        <v>27</v>
      </c>
      <c r="W42" s="259"/>
      <c r="X42" s="264" t="s">
        <v>28</v>
      </c>
      <c r="Y42" s="265" t="s">
        <v>29</v>
      </c>
      <c r="Z42" s="266" t="s">
        <v>30</v>
      </c>
      <c r="AA42" s="267"/>
      <c r="AB42" s="263"/>
      <c r="AC42" s="268"/>
      <c r="AD42" s="269" t="s">
        <v>32</v>
      </c>
      <c r="AE42" s="270">
        <f t="shared" si="0"/>
        <v>0</v>
      </c>
      <c r="AF42" s="270">
        <f>AE42*AC42</f>
        <v>0</v>
      </c>
      <c r="AG42" s="271">
        <f>AF42+AF43</f>
        <v>0</v>
      </c>
    </row>
    <row r="43" spans="1:33" s="258" customFormat="1" ht="20.100000000000001" customHeight="1">
      <c r="A43" s="259"/>
      <c r="B43" s="259"/>
      <c r="C43" s="272"/>
      <c r="D43" s="273"/>
      <c r="E43" s="273"/>
      <c r="F43" s="273"/>
      <c r="G43" s="273"/>
      <c r="H43" s="273"/>
      <c r="I43" s="273"/>
      <c r="J43" s="273"/>
      <c r="K43" s="273"/>
      <c r="L43" s="273"/>
      <c r="M43" s="273"/>
      <c r="N43" s="273"/>
      <c r="O43" s="273"/>
      <c r="P43" s="274"/>
      <c r="Q43" s="263"/>
      <c r="R43" s="263"/>
      <c r="S43" s="263"/>
      <c r="T43" s="235"/>
      <c r="U43" s="236"/>
      <c r="V43" s="259"/>
      <c r="W43" s="259"/>
      <c r="X43" s="275"/>
      <c r="Y43" s="276"/>
      <c r="Z43" s="277"/>
      <c r="AA43" s="263"/>
      <c r="AB43" s="263"/>
      <c r="AC43" s="278"/>
      <c r="AD43" s="279"/>
      <c r="AE43" s="270">
        <f t="shared" si="0"/>
        <v>0</v>
      </c>
      <c r="AF43" s="270">
        <f>AE43*AC42</f>
        <v>0</v>
      </c>
      <c r="AG43" s="271"/>
    </row>
    <row r="44" spans="1:33" ht="13.5" customHeight="1">
      <c r="A44" s="280"/>
      <c r="B44" s="280"/>
      <c r="AG44" s="281">
        <f>SUM(AG4:AG43)</f>
        <v>0</v>
      </c>
    </row>
    <row r="45" spans="1:33" ht="13.5" customHeight="1">
      <c r="A45" s="280"/>
      <c r="B45" s="280"/>
    </row>
  </sheetData>
  <sheetProtection algorithmName="SHA-512" hashValue="UIY/PxttVsxgBRn3rmsvAPRG1wsJf/Wye2ykRUU01XT/IqYxUUxK1pj2tq6WsDhWHsn/ID0UI4HxwF5VgPZmYQ==" saltValue="8e3ULDCh0+Xvmxo7bTGF4w==" spinCount="100000" sheet="1" formatCells="0" selectLockedCells="1"/>
  <mergeCells count="275">
    <mergeCell ref="V2:AD2"/>
    <mergeCell ref="AC42:AC43"/>
    <mergeCell ref="AD42:AD43"/>
    <mergeCell ref="AC38:AC39"/>
    <mergeCell ref="AD38:AD39"/>
    <mergeCell ref="AC34:AC35"/>
    <mergeCell ref="AC40:AC41"/>
    <mergeCell ref="AD40:AD41"/>
    <mergeCell ref="AD34:AD35"/>
    <mergeCell ref="AC36:AC37"/>
    <mergeCell ref="AD36:AD37"/>
    <mergeCell ref="AA30:AB31"/>
    <mergeCell ref="AA32:AB33"/>
    <mergeCell ref="AC30:AC31"/>
    <mergeCell ref="AD30:AD31"/>
    <mergeCell ref="AC32:AC33"/>
    <mergeCell ref="AD32:AD33"/>
    <mergeCell ref="AA42:AB43"/>
    <mergeCell ref="AA38:AB39"/>
    <mergeCell ref="AA40:AB41"/>
    <mergeCell ref="AA34:AB35"/>
    <mergeCell ref="AA36:AB37"/>
    <mergeCell ref="AC12:AC13"/>
    <mergeCell ref="AD12:AD13"/>
    <mergeCell ref="A1:E2"/>
    <mergeCell ref="S1:S2"/>
    <mergeCell ref="F1:L2"/>
    <mergeCell ref="T1:U2"/>
    <mergeCell ref="Q1:R2"/>
    <mergeCell ref="M1:P2"/>
    <mergeCell ref="AA28:AB29"/>
    <mergeCell ref="AC26:AC27"/>
    <mergeCell ref="AD26:AD27"/>
    <mergeCell ref="AC28:AC29"/>
    <mergeCell ref="AD28:AD29"/>
    <mergeCell ref="AA24:AB25"/>
    <mergeCell ref="AC22:AC23"/>
    <mergeCell ref="AD22:AD23"/>
    <mergeCell ref="AC24:AC25"/>
    <mergeCell ref="AD24:AD25"/>
    <mergeCell ref="AA26:AB27"/>
    <mergeCell ref="AA20:AB21"/>
    <mergeCell ref="AC18:AC19"/>
    <mergeCell ref="AD18:AD19"/>
    <mergeCell ref="AC20:AC21"/>
    <mergeCell ref="AD20:AD21"/>
    <mergeCell ref="AA22:AB23"/>
    <mergeCell ref="AD10:AD11"/>
    <mergeCell ref="AA14:AB15"/>
    <mergeCell ref="AA16:AB17"/>
    <mergeCell ref="AC14:AC15"/>
    <mergeCell ref="AD14:AD15"/>
    <mergeCell ref="AC16:AC17"/>
    <mergeCell ref="AD16:AD17"/>
    <mergeCell ref="AD4:AD5"/>
    <mergeCell ref="AC3:AD3"/>
    <mergeCell ref="AA6:AB7"/>
    <mergeCell ref="AA8:AB9"/>
    <mergeCell ref="AC6:AC7"/>
    <mergeCell ref="AD6:AD7"/>
    <mergeCell ref="AC8:AC9"/>
    <mergeCell ref="AD8:AD9"/>
    <mergeCell ref="X42:X43"/>
    <mergeCell ref="Y42:Y43"/>
    <mergeCell ref="Z42:Z43"/>
    <mergeCell ref="AA3:AB3"/>
    <mergeCell ref="AA4:AB5"/>
    <mergeCell ref="AC4:AC5"/>
    <mergeCell ref="AA10:AB11"/>
    <mergeCell ref="AA12:AB13"/>
    <mergeCell ref="AC10:AC11"/>
    <mergeCell ref="AA18:AB19"/>
    <mergeCell ref="X38:X39"/>
    <mergeCell ref="Y38:Y39"/>
    <mergeCell ref="Z38:Z39"/>
    <mergeCell ref="X40:X41"/>
    <mergeCell ref="Y40:Y41"/>
    <mergeCell ref="Z40:Z41"/>
    <mergeCell ref="X34:X35"/>
    <mergeCell ref="Y34:Y35"/>
    <mergeCell ref="Z34:Z35"/>
    <mergeCell ref="X36:X37"/>
    <mergeCell ref="Y36:Y37"/>
    <mergeCell ref="Z36:Z37"/>
    <mergeCell ref="X30:X31"/>
    <mergeCell ref="Y30:Y31"/>
    <mergeCell ref="X14:X15"/>
    <mergeCell ref="Y14:Y15"/>
    <mergeCell ref="X16:X17"/>
    <mergeCell ref="Y16:Y17"/>
    <mergeCell ref="X22:X23"/>
    <mergeCell ref="Y22:Y23"/>
    <mergeCell ref="X24:X25"/>
    <mergeCell ref="Y24:Y25"/>
    <mergeCell ref="X18:X19"/>
    <mergeCell ref="Y18:Y19"/>
    <mergeCell ref="X20:X21"/>
    <mergeCell ref="Y20:Y21"/>
    <mergeCell ref="Z20:Z21"/>
    <mergeCell ref="V38:W39"/>
    <mergeCell ref="V16:W17"/>
    <mergeCell ref="V18:W19"/>
    <mergeCell ref="V20:W21"/>
    <mergeCell ref="V22:W23"/>
    <mergeCell ref="V24:W25"/>
    <mergeCell ref="V26:W27"/>
    <mergeCell ref="Z30:Z31"/>
    <mergeCell ref="X32:X33"/>
    <mergeCell ref="Y32:Y33"/>
    <mergeCell ref="Z32:Z33"/>
    <mergeCell ref="X26:X27"/>
    <mergeCell ref="Y26:Y27"/>
    <mergeCell ref="Z26:Z27"/>
    <mergeCell ref="X28:X29"/>
    <mergeCell ref="Y28:Y29"/>
    <mergeCell ref="Z28:Z29"/>
    <mergeCell ref="V34:W35"/>
    <mergeCell ref="V36:W37"/>
    <mergeCell ref="V30:W31"/>
    <mergeCell ref="V32:W33"/>
    <mergeCell ref="V40:W41"/>
    <mergeCell ref="V42:W43"/>
    <mergeCell ref="X3:Z3"/>
    <mergeCell ref="Z4:Z5"/>
    <mergeCell ref="X6:X7"/>
    <mergeCell ref="Y6:Y7"/>
    <mergeCell ref="Z6:Z7"/>
    <mergeCell ref="X4:X5"/>
    <mergeCell ref="Y4:Y5"/>
    <mergeCell ref="X8:X9"/>
    <mergeCell ref="V28:W29"/>
    <mergeCell ref="Z14:Z15"/>
    <mergeCell ref="Z16:Z17"/>
    <mergeCell ref="Y8:Y9"/>
    <mergeCell ref="Z8:Z9"/>
    <mergeCell ref="X10:X11"/>
    <mergeCell ref="Y10:Y11"/>
    <mergeCell ref="Z10:Z11"/>
    <mergeCell ref="X12:X13"/>
    <mergeCell ref="Y12:Y13"/>
    <mergeCell ref="Z12:Z13"/>
    <mergeCell ref="Z22:Z23"/>
    <mergeCell ref="Z24:Z25"/>
    <mergeCell ref="Z18:Z19"/>
    <mergeCell ref="T38:U39"/>
    <mergeCell ref="T40:U41"/>
    <mergeCell ref="T42:U43"/>
    <mergeCell ref="V3:W3"/>
    <mergeCell ref="V4:W5"/>
    <mergeCell ref="V6:W7"/>
    <mergeCell ref="V8:W9"/>
    <mergeCell ref="V10:W11"/>
    <mergeCell ref="V12:W13"/>
    <mergeCell ref="V14:W15"/>
    <mergeCell ref="T26:U27"/>
    <mergeCell ref="T28:U29"/>
    <mergeCell ref="T30:U31"/>
    <mergeCell ref="T32:U33"/>
    <mergeCell ref="T34:U35"/>
    <mergeCell ref="T36:U37"/>
    <mergeCell ref="T14:U15"/>
    <mergeCell ref="T16:U17"/>
    <mergeCell ref="T18:U19"/>
    <mergeCell ref="T20:U21"/>
    <mergeCell ref="T22:U23"/>
    <mergeCell ref="T24:U25"/>
    <mergeCell ref="T3:U3"/>
    <mergeCell ref="T4:U5"/>
    <mergeCell ref="Q10:S11"/>
    <mergeCell ref="Q12:S13"/>
    <mergeCell ref="Q14:S15"/>
    <mergeCell ref="Q16:S17"/>
    <mergeCell ref="Q18:S19"/>
    <mergeCell ref="T6:U7"/>
    <mergeCell ref="T8:U9"/>
    <mergeCell ref="T10:U11"/>
    <mergeCell ref="T12:U13"/>
    <mergeCell ref="A40:B41"/>
    <mergeCell ref="A42:B43"/>
    <mergeCell ref="C3:P3"/>
    <mergeCell ref="A32:B33"/>
    <mergeCell ref="A34:B35"/>
    <mergeCell ref="A36:B37"/>
    <mergeCell ref="A38:B39"/>
    <mergeCell ref="A24:B25"/>
    <mergeCell ref="A26:B27"/>
    <mergeCell ref="A28:B29"/>
    <mergeCell ref="A8:B9"/>
    <mergeCell ref="A10:B11"/>
    <mergeCell ref="A12:B13"/>
    <mergeCell ref="A14:B15"/>
    <mergeCell ref="A30:B31"/>
    <mergeCell ref="A16:B17"/>
    <mergeCell ref="A18:B19"/>
    <mergeCell ref="A20:B21"/>
    <mergeCell ref="A22:B23"/>
    <mergeCell ref="A3:B3"/>
    <mergeCell ref="A4:B5"/>
    <mergeCell ref="A6:B7"/>
    <mergeCell ref="C14:P14"/>
    <mergeCell ref="C15:P15"/>
    <mergeCell ref="C16:P16"/>
    <mergeCell ref="C17:P17"/>
    <mergeCell ref="C18:P18"/>
    <mergeCell ref="C19:P19"/>
    <mergeCell ref="C28:P28"/>
    <mergeCell ref="Q3:S3"/>
    <mergeCell ref="Q4:S5"/>
    <mergeCell ref="Q6:S7"/>
    <mergeCell ref="C4:P4"/>
    <mergeCell ref="C5:P5"/>
    <mergeCell ref="C6:P6"/>
    <mergeCell ref="C7:P7"/>
    <mergeCell ref="C12:P12"/>
    <mergeCell ref="C13:P13"/>
    <mergeCell ref="C8:P8"/>
    <mergeCell ref="C9:P9"/>
    <mergeCell ref="C10:P10"/>
    <mergeCell ref="C11:P11"/>
    <mergeCell ref="Q20:S21"/>
    <mergeCell ref="Q22:S23"/>
    <mergeCell ref="Q24:S25"/>
    <mergeCell ref="Q26:S27"/>
    <mergeCell ref="Q28:S29"/>
    <mergeCell ref="Q8:S9"/>
    <mergeCell ref="C20:P20"/>
    <mergeCell ref="C21:P21"/>
    <mergeCell ref="C22:P22"/>
    <mergeCell ref="C23:P23"/>
    <mergeCell ref="C40:P40"/>
    <mergeCell ref="C41:P41"/>
    <mergeCell ref="C32:P32"/>
    <mergeCell ref="C33:P33"/>
    <mergeCell ref="C34:P34"/>
    <mergeCell ref="C35:P35"/>
    <mergeCell ref="C24:P24"/>
    <mergeCell ref="C25:P25"/>
    <mergeCell ref="C26:P26"/>
    <mergeCell ref="C27:P27"/>
    <mergeCell ref="Q42:S43"/>
    <mergeCell ref="Q30:S31"/>
    <mergeCell ref="Q32:S33"/>
    <mergeCell ref="Q34:S35"/>
    <mergeCell ref="Q36:S37"/>
    <mergeCell ref="Q38:S39"/>
    <mergeCell ref="C29:P29"/>
    <mergeCell ref="C30:P30"/>
    <mergeCell ref="C31:P31"/>
    <mergeCell ref="C42:P42"/>
    <mergeCell ref="C43:P43"/>
    <mergeCell ref="C36:P36"/>
    <mergeCell ref="C37:P37"/>
    <mergeCell ref="C38:P38"/>
    <mergeCell ref="C39:P39"/>
    <mergeCell ref="Q40:S41"/>
    <mergeCell ref="AG42:AG43"/>
    <mergeCell ref="AG28:AG29"/>
    <mergeCell ref="AG30:AG31"/>
    <mergeCell ref="AG32:AG33"/>
    <mergeCell ref="AG34:AG35"/>
    <mergeCell ref="AG4:AG5"/>
    <mergeCell ref="AG6:AG7"/>
    <mergeCell ref="AG8:AG9"/>
    <mergeCell ref="AG10:AG11"/>
    <mergeCell ref="AG12:AG13"/>
    <mergeCell ref="AG14:AG15"/>
    <mergeCell ref="AG16:AG17"/>
    <mergeCell ref="AG18:AG19"/>
    <mergeCell ref="AG20:AG21"/>
    <mergeCell ref="AG22:AG23"/>
    <mergeCell ref="AG24:AG25"/>
    <mergeCell ref="AG26:AG27"/>
    <mergeCell ref="AG36:AG37"/>
    <mergeCell ref="AG38:AG39"/>
    <mergeCell ref="AG40:AG41"/>
  </mergeCells>
  <phoneticPr fontId="3"/>
  <printOptions horizontalCentered="1" verticalCentered="1"/>
  <pageMargins left="0.27559055118110237" right="0.11811023622047245" top="0.11811023622047245" bottom="0.55118110236220474" header="0.11811023622047245" footer="0"/>
  <pageSetup paperSize="9" scale="87" fitToHeight="0" orientation="portrait"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G45"/>
  <sheetViews>
    <sheetView showGridLines="0" view="pageBreakPreview" zoomScaleNormal="85" zoomScaleSheetLayoutView="100" workbookViewId="0">
      <selection activeCell="AC4" sqref="AC4:AC5"/>
    </sheetView>
  </sheetViews>
  <sheetFormatPr defaultColWidth="9" defaultRowHeight="13.5"/>
  <cols>
    <col min="1" max="2" width="2.625" style="282" customWidth="1"/>
    <col min="3" max="16" width="3.125" style="248" customWidth="1"/>
    <col min="17" max="19" width="2.875" style="248" customWidth="1"/>
    <col min="20" max="21" width="3.5" style="248" customWidth="1"/>
    <col min="22" max="23" width="2.625" style="248" customWidth="1"/>
    <col min="24" max="24" width="3.625" style="248" customWidth="1"/>
    <col min="25" max="25" width="1" style="248" customWidth="1"/>
    <col min="26" max="28" width="3.625" style="248" customWidth="1"/>
    <col min="29" max="29" width="5.625" style="248" customWidth="1"/>
    <col min="30" max="30" width="2.625" style="248" customWidth="1"/>
    <col min="31" max="31" width="3.625" style="248" customWidth="1"/>
    <col min="32" max="16384" width="9" style="248"/>
  </cols>
  <sheetData>
    <row r="1" spans="1:33" ht="15.75" customHeight="1">
      <c r="A1" s="238" t="s">
        <v>46</v>
      </c>
      <c r="B1" s="238"/>
      <c r="C1" s="238"/>
      <c r="D1" s="238"/>
      <c r="E1" s="238"/>
      <c r="F1" s="239"/>
      <c r="G1" s="239"/>
      <c r="H1" s="239"/>
      <c r="I1" s="239"/>
      <c r="J1" s="239"/>
      <c r="K1" s="239"/>
      <c r="L1" s="239"/>
      <c r="M1" s="240" t="s">
        <v>40</v>
      </c>
      <c r="N1" s="240"/>
      <c r="O1" s="240"/>
      <c r="P1" s="241"/>
      <c r="Q1" s="242"/>
      <c r="R1" s="243"/>
      <c r="S1" s="244" t="s">
        <v>41</v>
      </c>
      <c r="T1" s="242"/>
      <c r="U1" s="243"/>
      <c r="V1" s="245"/>
      <c r="W1" s="246"/>
      <c r="X1" s="246"/>
      <c r="Y1" s="246"/>
      <c r="Z1" s="246"/>
      <c r="AA1" s="246"/>
      <c r="AB1" s="246"/>
      <c r="AC1" s="246"/>
      <c r="AD1" s="246"/>
      <c r="AE1" s="247"/>
    </row>
    <row r="2" spans="1:33" ht="19.5" customHeight="1">
      <c r="A2" s="249"/>
      <c r="B2" s="249"/>
      <c r="C2" s="249"/>
      <c r="D2" s="249"/>
      <c r="E2" s="249"/>
      <c r="F2" s="250"/>
      <c r="G2" s="250"/>
      <c r="H2" s="250"/>
      <c r="I2" s="250"/>
      <c r="J2" s="250"/>
      <c r="K2" s="250"/>
      <c r="L2" s="250"/>
      <c r="M2" s="251"/>
      <c r="N2" s="251"/>
      <c r="O2" s="251"/>
      <c r="P2" s="252"/>
      <c r="Q2" s="253"/>
      <c r="R2" s="253"/>
      <c r="S2" s="254"/>
      <c r="T2" s="253"/>
      <c r="U2" s="253"/>
      <c r="V2" s="255" t="s">
        <v>42</v>
      </c>
      <c r="W2" s="256"/>
      <c r="X2" s="256"/>
      <c r="Y2" s="256"/>
      <c r="Z2" s="256"/>
      <c r="AA2" s="256"/>
      <c r="AB2" s="256"/>
      <c r="AC2" s="256"/>
      <c r="AD2" s="257"/>
      <c r="AE2" s="247"/>
    </row>
    <row r="3" spans="1:33" s="258" customFormat="1" ht="23.25" customHeight="1">
      <c r="A3" s="157" t="s">
        <v>17</v>
      </c>
      <c r="B3" s="157"/>
      <c r="C3" s="157" t="s">
        <v>18</v>
      </c>
      <c r="D3" s="157"/>
      <c r="E3" s="157"/>
      <c r="F3" s="157"/>
      <c r="G3" s="157"/>
      <c r="H3" s="157"/>
      <c r="I3" s="157"/>
      <c r="J3" s="157"/>
      <c r="K3" s="157"/>
      <c r="L3" s="157"/>
      <c r="M3" s="157"/>
      <c r="N3" s="157"/>
      <c r="O3" s="157"/>
      <c r="P3" s="157"/>
      <c r="Q3" s="157" t="s">
        <v>43</v>
      </c>
      <c r="R3" s="157"/>
      <c r="S3" s="157"/>
      <c r="T3" s="157" t="s">
        <v>44</v>
      </c>
      <c r="U3" s="157"/>
      <c r="V3" s="157" t="s">
        <v>21</v>
      </c>
      <c r="W3" s="157"/>
      <c r="X3" s="157" t="s">
        <v>22</v>
      </c>
      <c r="Y3" s="157"/>
      <c r="Z3" s="157"/>
      <c r="AA3" s="157" t="s">
        <v>23</v>
      </c>
      <c r="AB3" s="157"/>
      <c r="AC3" s="175" t="s">
        <v>24</v>
      </c>
      <c r="AD3" s="176"/>
    </row>
    <row r="4" spans="1:33" s="258" customFormat="1" ht="20.100000000000001" customHeight="1">
      <c r="A4" s="259">
        <v>56</v>
      </c>
      <c r="B4" s="259"/>
      <c r="C4" s="260"/>
      <c r="D4" s="261"/>
      <c r="E4" s="261"/>
      <c r="F4" s="261"/>
      <c r="G4" s="261"/>
      <c r="H4" s="261"/>
      <c r="I4" s="261"/>
      <c r="J4" s="261"/>
      <c r="K4" s="261"/>
      <c r="L4" s="261"/>
      <c r="M4" s="261"/>
      <c r="N4" s="261"/>
      <c r="O4" s="261"/>
      <c r="P4" s="262"/>
      <c r="Q4" s="263"/>
      <c r="R4" s="263"/>
      <c r="S4" s="263"/>
      <c r="T4" s="263"/>
      <c r="U4" s="263"/>
      <c r="V4" s="259" t="s">
        <v>27</v>
      </c>
      <c r="W4" s="259"/>
      <c r="X4" s="264" t="s">
        <v>28</v>
      </c>
      <c r="Y4" s="265" t="s">
        <v>29</v>
      </c>
      <c r="Z4" s="266" t="s">
        <v>30</v>
      </c>
      <c r="AA4" s="267"/>
      <c r="AB4" s="263"/>
      <c r="AC4" s="268"/>
      <c r="AD4" s="269" t="s">
        <v>32</v>
      </c>
      <c r="AE4" s="270">
        <f t="shared" ref="AE4:AE43" si="0">LEN(SUBSTITUTE(SUBSTITUTE(C4," ",""),"　",""))</f>
        <v>0</v>
      </c>
      <c r="AF4" s="270">
        <f>AE4*AC4</f>
        <v>0</v>
      </c>
      <c r="AG4" s="271">
        <f>AF4+AF5</f>
        <v>0</v>
      </c>
    </row>
    <row r="5" spans="1:33" s="258" customFormat="1" ht="20.100000000000001" customHeight="1">
      <c r="A5" s="259"/>
      <c r="B5" s="259"/>
      <c r="C5" s="272"/>
      <c r="D5" s="273"/>
      <c r="E5" s="273"/>
      <c r="F5" s="273"/>
      <c r="G5" s="273"/>
      <c r="H5" s="273"/>
      <c r="I5" s="273"/>
      <c r="J5" s="273"/>
      <c r="K5" s="273"/>
      <c r="L5" s="273"/>
      <c r="M5" s="273"/>
      <c r="N5" s="273"/>
      <c r="O5" s="273"/>
      <c r="P5" s="274"/>
      <c r="Q5" s="263"/>
      <c r="R5" s="263"/>
      <c r="S5" s="263"/>
      <c r="T5" s="263"/>
      <c r="U5" s="263"/>
      <c r="V5" s="259"/>
      <c r="W5" s="259"/>
      <c r="X5" s="275"/>
      <c r="Y5" s="276"/>
      <c r="Z5" s="277"/>
      <c r="AA5" s="263"/>
      <c r="AB5" s="263"/>
      <c r="AC5" s="278"/>
      <c r="AD5" s="279"/>
      <c r="AE5" s="270">
        <f t="shared" si="0"/>
        <v>0</v>
      </c>
      <c r="AF5" s="270">
        <f>AE5*AC4</f>
        <v>0</v>
      </c>
      <c r="AG5" s="271"/>
    </row>
    <row r="6" spans="1:33" s="258" customFormat="1" ht="18" customHeight="1">
      <c r="A6" s="259">
        <v>57</v>
      </c>
      <c r="B6" s="259"/>
      <c r="C6" s="260"/>
      <c r="D6" s="261"/>
      <c r="E6" s="261"/>
      <c r="F6" s="261"/>
      <c r="G6" s="261"/>
      <c r="H6" s="261"/>
      <c r="I6" s="261"/>
      <c r="J6" s="261"/>
      <c r="K6" s="261"/>
      <c r="L6" s="261"/>
      <c r="M6" s="261"/>
      <c r="N6" s="261"/>
      <c r="O6" s="261"/>
      <c r="P6" s="262"/>
      <c r="Q6" s="263"/>
      <c r="R6" s="263"/>
      <c r="S6" s="263"/>
      <c r="T6" s="263"/>
      <c r="U6" s="263"/>
      <c r="V6" s="259" t="s">
        <v>27</v>
      </c>
      <c r="W6" s="259"/>
      <c r="X6" s="264" t="s">
        <v>28</v>
      </c>
      <c r="Y6" s="265" t="s">
        <v>29</v>
      </c>
      <c r="Z6" s="266" t="s">
        <v>30</v>
      </c>
      <c r="AA6" s="267"/>
      <c r="AB6" s="263"/>
      <c r="AC6" s="268"/>
      <c r="AD6" s="269" t="s">
        <v>32</v>
      </c>
      <c r="AE6" s="270">
        <f t="shared" si="0"/>
        <v>0</v>
      </c>
      <c r="AF6" s="270">
        <f>AE6*AC6</f>
        <v>0</v>
      </c>
      <c r="AG6" s="271">
        <f>AF6+AF7</f>
        <v>0</v>
      </c>
    </row>
    <row r="7" spans="1:33" s="258" customFormat="1" ht="18" customHeight="1">
      <c r="A7" s="259"/>
      <c r="B7" s="259"/>
      <c r="C7" s="272"/>
      <c r="D7" s="273"/>
      <c r="E7" s="273"/>
      <c r="F7" s="273"/>
      <c r="G7" s="273"/>
      <c r="H7" s="273"/>
      <c r="I7" s="273"/>
      <c r="J7" s="273"/>
      <c r="K7" s="273"/>
      <c r="L7" s="273"/>
      <c r="M7" s="273"/>
      <c r="N7" s="273"/>
      <c r="O7" s="273"/>
      <c r="P7" s="274"/>
      <c r="Q7" s="263"/>
      <c r="R7" s="263"/>
      <c r="S7" s="263"/>
      <c r="T7" s="263"/>
      <c r="U7" s="263"/>
      <c r="V7" s="259"/>
      <c r="W7" s="259"/>
      <c r="X7" s="275"/>
      <c r="Y7" s="276"/>
      <c r="Z7" s="277"/>
      <c r="AA7" s="263"/>
      <c r="AB7" s="263"/>
      <c r="AC7" s="278"/>
      <c r="AD7" s="279"/>
      <c r="AE7" s="270">
        <f t="shared" si="0"/>
        <v>0</v>
      </c>
      <c r="AF7" s="270">
        <f>AE7*AC6</f>
        <v>0</v>
      </c>
      <c r="AG7" s="271"/>
    </row>
    <row r="8" spans="1:33" s="258" customFormat="1" ht="18" customHeight="1">
      <c r="A8" s="259">
        <v>58</v>
      </c>
      <c r="B8" s="259"/>
      <c r="C8" s="260"/>
      <c r="D8" s="261"/>
      <c r="E8" s="261"/>
      <c r="F8" s="261"/>
      <c r="G8" s="261"/>
      <c r="H8" s="261"/>
      <c r="I8" s="261"/>
      <c r="J8" s="261"/>
      <c r="K8" s="261"/>
      <c r="L8" s="261"/>
      <c r="M8" s="261"/>
      <c r="N8" s="261"/>
      <c r="O8" s="261"/>
      <c r="P8" s="262"/>
      <c r="Q8" s="263"/>
      <c r="R8" s="263"/>
      <c r="S8" s="263"/>
      <c r="T8" s="263"/>
      <c r="U8" s="263"/>
      <c r="V8" s="259" t="s">
        <v>27</v>
      </c>
      <c r="W8" s="259"/>
      <c r="X8" s="264" t="s">
        <v>28</v>
      </c>
      <c r="Y8" s="265" t="s">
        <v>29</v>
      </c>
      <c r="Z8" s="266" t="s">
        <v>30</v>
      </c>
      <c r="AA8" s="267"/>
      <c r="AB8" s="263"/>
      <c r="AC8" s="268"/>
      <c r="AD8" s="269" t="s">
        <v>32</v>
      </c>
      <c r="AE8" s="270">
        <f t="shared" si="0"/>
        <v>0</v>
      </c>
      <c r="AF8" s="270">
        <f>AE8*AC8</f>
        <v>0</v>
      </c>
      <c r="AG8" s="271">
        <f>AF8+AF9</f>
        <v>0</v>
      </c>
    </row>
    <row r="9" spans="1:33" s="258" customFormat="1" ht="18" customHeight="1">
      <c r="A9" s="259"/>
      <c r="B9" s="259"/>
      <c r="C9" s="272"/>
      <c r="D9" s="273"/>
      <c r="E9" s="273"/>
      <c r="F9" s="273"/>
      <c r="G9" s="273"/>
      <c r="H9" s="273"/>
      <c r="I9" s="273"/>
      <c r="J9" s="273"/>
      <c r="K9" s="273"/>
      <c r="L9" s="273"/>
      <c r="M9" s="273"/>
      <c r="N9" s="273"/>
      <c r="O9" s="273"/>
      <c r="P9" s="274"/>
      <c r="Q9" s="263"/>
      <c r="R9" s="263"/>
      <c r="S9" s="263"/>
      <c r="T9" s="263"/>
      <c r="U9" s="263"/>
      <c r="V9" s="259"/>
      <c r="W9" s="259"/>
      <c r="X9" s="275"/>
      <c r="Y9" s="276"/>
      <c r="Z9" s="277"/>
      <c r="AA9" s="263"/>
      <c r="AB9" s="263"/>
      <c r="AC9" s="278"/>
      <c r="AD9" s="279"/>
      <c r="AE9" s="270">
        <f t="shared" si="0"/>
        <v>0</v>
      </c>
      <c r="AF9" s="270">
        <f>AE9*AC8</f>
        <v>0</v>
      </c>
      <c r="AG9" s="271"/>
    </row>
    <row r="10" spans="1:33" s="258" customFormat="1" ht="18" customHeight="1">
      <c r="A10" s="259">
        <v>59</v>
      </c>
      <c r="B10" s="259"/>
      <c r="C10" s="260"/>
      <c r="D10" s="261"/>
      <c r="E10" s="261"/>
      <c r="F10" s="261"/>
      <c r="G10" s="261"/>
      <c r="H10" s="261"/>
      <c r="I10" s="261"/>
      <c r="J10" s="261"/>
      <c r="K10" s="261"/>
      <c r="L10" s="261"/>
      <c r="M10" s="261"/>
      <c r="N10" s="261"/>
      <c r="O10" s="261"/>
      <c r="P10" s="262"/>
      <c r="Q10" s="263"/>
      <c r="R10" s="263"/>
      <c r="S10" s="263"/>
      <c r="T10" s="263"/>
      <c r="U10" s="263"/>
      <c r="V10" s="259" t="s">
        <v>27</v>
      </c>
      <c r="W10" s="259"/>
      <c r="X10" s="264" t="s">
        <v>28</v>
      </c>
      <c r="Y10" s="265" t="s">
        <v>29</v>
      </c>
      <c r="Z10" s="266" t="s">
        <v>30</v>
      </c>
      <c r="AA10" s="267"/>
      <c r="AB10" s="263"/>
      <c r="AC10" s="268"/>
      <c r="AD10" s="269" t="s">
        <v>32</v>
      </c>
      <c r="AE10" s="270">
        <f t="shared" si="0"/>
        <v>0</v>
      </c>
      <c r="AF10" s="270">
        <f>AE10*AC10</f>
        <v>0</v>
      </c>
      <c r="AG10" s="271">
        <f>AF10+AF11</f>
        <v>0</v>
      </c>
    </row>
    <row r="11" spans="1:33" s="258" customFormat="1" ht="20.100000000000001" customHeight="1">
      <c r="A11" s="259"/>
      <c r="B11" s="259"/>
      <c r="C11" s="272"/>
      <c r="D11" s="273"/>
      <c r="E11" s="273"/>
      <c r="F11" s="273"/>
      <c r="G11" s="273"/>
      <c r="H11" s="273"/>
      <c r="I11" s="273"/>
      <c r="J11" s="273"/>
      <c r="K11" s="273"/>
      <c r="L11" s="273"/>
      <c r="M11" s="273"/>
      <c r="N11" s="273"/>
      <c r="O11" s="273"/>
      <c r="P11" s="274"/>
      <c r="Q11" s="263"/>
      <c r="R11" s="263"/>
      <c r="S11" s="263"/>
      <c r="T11" s="263"/>
      <c r="U11" s="263"/>
      <c r="V11" s="259"/>
      <c r="W11" s="259"/>
      <c r="X11" s="275"/>
      <c r="Y11" s="276"/>
      <c r="Z11" s="277"/>
      <c r="AA11" s="263"/>
      <c r="AB11" s="263"/>
      <c r="AC11" s="278"/>
      <c r="AD11" s="279"/>
      <c r="AE11" s="270">
        <f t="shared" si="0"/>
        <v>0</v>
      </c>
      <c r="AF11" s="270">
        <f>AE11*AC10</f>
        <v>0</v>
      </c>
      <c r="AG11" s="271"/>
    </row>
    <row r="12" spans="1:33" s="258" customFormat="1" ht="20.100000000000001" customHeight="1">
      <c r="A12" s="259">
        <v>60</v>
      </c>
      <c r="B12" s="259"/>
      <c r="C12" s="260"/>
      <c r="D12" s="261"/>
      <c r="E12" s="261"/>
      <c r="F12" s="261"/>
      <c r="G12" s="261"/>
      <c r="H12" s="261"/>
      <c r="I12" s="261"/>
      <c r="J12" s="261"/>
      <c r="K12" s="261"/>
      <c r="L12" s="261"/>
      <c r="M12" s="261"/>
      <c r="N12" s="261"/>
      <c r="O12" s="261"/>
      <c r="P12" s="262"/>
      <c r="Q12" s="263"/>
      <c r="R12" s="263"/>
      <c r="S12" s="263"/>
      <c r="T12" s="263"/>
      <c r="U12" s="263"/>
      <c r="V12" s="259" t="s">
        <v>27</v>
      </c>
      <c r="W12" s="259"/>
      <c r="X12" s="264" t="s">
        <v>28</v>
      </c>
      <c r="Y12" s="265" t="s">
        <v>29</v>
      </c>
      <c r="Z12" s="266" t="s">
        <v>30</v>
      </c>
      <c r="AA12" s="267"/>
      <c r="AB12" s="263"/>
      <c r="AC12" s="268"/>
      <c r="AD12" s="269" t="s">
        <v>32</v>
      </c>
      <c r="AE12" s="270">
        <f t="shared" si="0"/>
        <v>0</v>
      </c>
      <c r="AF12" s="270">
        <f>AE12*AC12</f>
        <v>0</v>
      </c>
      <c r="AG12" s="271">
        <f>AF12+AF13</f>
        <v>0</v>
      </c>
    </row>
    <row r="13" spans="1:33" s="258" customFormat="1" ht="20.100000000000001" customHeight="1">
      <c r="A13" s="259"/>
      <c r="B13" s="259"/>
      <c r="C13" s="272"/>
      <c r="D13" s="273"/>
      <c r="E13" s="273"/>
      <c r="F13" s="273"/>
      <c r="G13" s="273"/>
      <c r="H13" s="273"/>
      <c r="I13" s="273"/>
      <c r="J13" s="273"/>
      <c r="K13" s="273"/>
      <c r="L13" s="273"/>
      <c r="M13" s="273"/>
      <c r="N13" s="273"/>
      <c r="O13" s="273"/>
      <c r="P13" s="274"/>
      <c r="Q13" s="263"/>
      <c r="R13" s="263"/>
      <c r="S13" s="263"/>
      <c r="T13" s="263"/>
      <c r="U13" s="263"/>
      <c r="V13" s="259"/>
      <c r="W13" s="259"/>
      <c r="X13" s="275"/>
      <c r="Y13" s="276"/>
      <c r="Z13" s="277"/>
      <c r="AA13" s="263"/>
      <c r="AB13" s="263"/>
      <c r="AC13" s="278"/>
      <c r="AD13" s="279"/>
      <c r="AE13" s="270">
        <f t="shared" si="0"/>
        <v>0</v>
      </c>
      <c r="AF13" s="270">
        <f>AE13*AC12</f>
        <v>0</v>
      </c>
      <c r="AG13" s="271"/>
    </row>
    <row r="14" spans="1:33" s="258" customFormat="1" ht="20.100000000000001" customHeight="1">
      <c r="A14" s="259">
        <v>61</v>
      </c>
      <c r="B14" s="259"/>
      <c r="C14" s="260"/>
      <c r="D14" s="261"/>
      <c r="E14" s="261"/>
      <c r="F14" s="261"/>
      <c r="G14" s="261"/>
      <c r="H14" s="261"/>
      <c r="I14" s="261"/>
      <c r="J14" s="261"/>
      <c r="K14" s="261"/>
      <c r="L14" s="261"/>
      <c r="M14" s="261"/>
      <c r="N14" s="261"/>
      <c r="O14" s="261"/>
      <c r="P14" s="262"/>
      <c r="Q14" s="263"/>
      <c r="R14" s="263"/>
      <c r="S14" s="263"/>
      <c r="T14" s="263"/>
      <c r="U14" s="263"/>
      <c r="V14" s="259" t="s">
        <v>27</v>
      </c>
      <c r="W14" s="259"/>
      <c r="X14" s="264" t="s">
        <v>28</v>
      </c>
      <c r="Y14" s="265" t="s">
        <v>29</v>
      </c>
      <c r="Z14" s="266" t="s">
        <v>30</v>
      </c>
      <c r="AA14" s="267"/>
      <c r="AB14" s="263"/>
      <c r="AC14" s="268"/>
      <c r="AD14" s="269" t="s">
        <v>32</v>
      </c>
      <c r="AE14" s="270">
        <f t="shared" si="0"/>
        <v>0</v>
      </c>
      <c r="AF14" s="270">
        <f>AE14*AC14</f>
        <v>0</v>
      </c>
      <c r="AG14" s="271">
        <f>AF14+AF15</f>
        <v>0</v>
      </c>
    </row>
    <row r="15" spans="1:33" s="258" customFormat="1" ht="20.100000000000001" customHeight="1">
      <c r="A15" s="259"/>
      <c r="B15" s="259"/>
      <c r="C15" s="272"/>
      <c r="D15" s="273"/>
      <c r="E15" s="273"/>
      <c r="F15" s="273"/>
      <c r="G15" s="273"/>
      <c r="H15" s="273"/>
      <c r="I15" s="273"/>
      <c r="J15" s="273"/>
      <c r="K15" s="273"/>
      <c r="L15" s="273"/>
      <c r="M15" s="273"/>
      <c r="N15" s="273"/>
      <c r="O15" s="273"/>
      <c r="P15" s="274"/>
      <c r="Q15" s="263"/>
      <c r="R15" s="263"/>
      <c r="S15" s="263"/>
      <c r="T15" s="263"/>
      <c r="U15" s="263"/>
      <c r="V15" s="259"/>
      <c r="W15" s="259"/>
      <c r="X15" s="275"/>
      <c r="Y15" s="276"/>
      <c r="Z15" s="277"/>
      <c r="AA15" s="263"/>
      <c r="AB15" s="263"/>
      <c r="AC15" s="278"/>
      <c r="AD15" s="279"/>
      <c r="AE15" s="270">
        <f t="shared" si="0"/>
        <v>0</v>
      </c>
      <c r="AF15" s="270">
        <f>AE15*AC14</f>
        <v>0</v>
      </c>
      <c r="AG15" s="271"/>
    </row>
    <row r="16" spans="1:33" s="258" customFormat="1" ht="20.100000000000001" customHeight="1">
      <c r="A16" s="259">
        <v>62</v>
      </c>
      <c r="B16" s="259"/>
      <c r="C16" s="260"/>
      <c r="D16" s="261"/>
      <c r="E16" s="261"/>
      <c r="F16" s="261"/>
      <c r="G16" s="261"/>
      <c r="H16" s="261"/>
      <c r="I16" s="261"/>
      <c r="J16" s="261"/>
      <c r="K16" s="261"/>
      <c r="L16" s="261"/>
      <c r="M16" s="261"/>
      <c r="N16" s="261"/>
      <c r="O16" s="261"/>
      <c r="P16" s="262"/>
      <c r="Q16" s="263"/>
      <c r="R16" s="263"/>
      <c r="S16" s="263"/>
      <c r="T16" s="263"/>
      <c r="U16" s="263"/>
      <c r="V16" s="259" t="s">
        <v>27</v>
      </c>
      <c r="W16" s="259"/>
      <c r="X16" s="264" t="s">
        <v>28</v>
      </c>
      <c r="Y16" s="265" t="s">
        <v>29</v>
      </c>
      <c r="Z16" s="266" t="s">
        <v>30</v>
      </c>
      <c r="AA16" s="267"/>
      <c r="AB16" s="263"/>
      <c r="AC16" s="268"/>
      <c r="AD16" s="269" t="s">
        <v>32</v>
      </c>
      <c r="AE16" s="270">
        <f t="shared" si="0"/>
        <v>0</v>
      </c>
      <c r="AF16" s="270">
        <f>AE16*AC16</f>
        <v>0</v>
      </c>
      <c r="AG16" s="271">
        <f>AF16+AF17</f>
        <v>0</v>
      </c>
    </row>
    <row r="17" spans="1:33" s="258" customFormat="1" ht="20.100000000000001" customHeight="1">
      <c r="A17" s="259"/>
      <c r="B17" s="259"/>
      <c r="C17" s="272"/>
      <c r="D17" s="273"/>
      <c r="E17" s="273"/>
      <c r="F17" s="273"/>
      <c r="G17" s="273"/>
      <c r="H17" s="273"/>
      <c r="I17" s="273"/>
      <c r="J17" s="273"/>
      <c r="K17" s="273"/>
      <c r="L17" s="273"/>
      <c r="M17" s="273"/>
      <c r="N17" s="273"/>
      <c r="O17" s="273"/>
      <c r="P17" s="274"/>
      <c r="Q17" s="263"/>
      <c r="R17" s="263"/>
      <c r="S17" s="263"/>
      <c r="T17" s="263"/>
      <c r="U17" s="263"/>
      <c r="V17" s="259"/>
      <c r="W17" s="259"/>
      <c r="X17" s="275"/>
      <c r="Y17" s="276"/>
      <c r="Z17" s="277"/>
      <c r="AA17" s="263"/>
      <c r="AB17" s="263"/>
      <c r="AC17" s="278"/>
      <c r="AD17" s="279"/>
      <c r="AE17" s="270">
        <f t="shared" si="0"/>
        <v>0</v>
      </c>
      <c r="AF17" s="270">
        <f>AE17*AC16</f>
        <v>0</v>
      </c>
      <c r="AG17" s="271"/>
    </row>
    <row r="18" spans="1:33" s="258" customFormat="1" ht="20.100000000000001" customHeight="1">
      <c r="A18" s="259">
        <v>63</v>
      </c>
      <c r="B18" s="259"/>
      <c r="C18" s="260"/>
      <c r="D18" s="261"/>
      <c r="E18" s="261"/>
      <c r="F18" s="261"/>
      <c r="G18" s="261"/>
      <c r="H18" s="261"/>
      <c r="I18" s="261"/>
      <c r="J18" s="261"/>
      <c r="K18" s="261"/>
      <c r="L18" s="261"/>
      <c r="M18" s="261"/>
      <c r="N18" s="261"/>
      <c r="O18" s="261"/>
      <c r="P18" s="262"/>
      <c r="Q18" s="263"/>
      <c r="R18" s="263"/>
      <c r="S18" s="263"/>
      <c r="T18" s="263"/>
      <c r="U18" s="263"/>
      <c r="V18" s="259" t="s">
        <v>27</v>
      </c>
      <c r="W18" s="259"/>
      <c r="X18" s="264" t="s">
        <v>28</v>
      </c>
      <c r="Y18" s="265" t="s">
        <v>29</v>
      </c>
      <c r="Z18" s="266" t="s">
        <v>30</v>
      </c>
      <c r="AA18" s="267"/>
      <c r="AB18" s="263"/>
      <c r="AC18" s="268"/>
      <c r="AD18" s="269" t="s">
        <v>32</v>
      </c>
      <c r="AE18" s="270">
        <f t="shared" si="0"/>
        <v>0</v>
      </c>
      <c r="AF18" s="270">
        <f>AE18*AC18</f>
        <v>0</v>
      </c>
      <c r="AG18" s="271">
        <f>AF18+AF19</f>
        <v>0</v>
      </c>
    </row>
    <row r="19" spans="1:33" s="258" customFormat="1" ht="20.100000000000001" customHeight="1">
      <c r="A19" s="259"/>
      <c r="B19" s="259"/>
      <c r="C19" s="272"/>
      <c r="D19" s="273"/>
      <c r="E19" s="273"/>
      <c r="F19" s="273"/>
      <c r="G19" s="273"/>
      <c r="H19" s="273"/>
      <c r="I19" s="273"/>
      <c r="J19" s="273"/>
      <c r="K19" s="273"/>
      <c r="L19" s="273"/>
      <c r="M19" s="273"/>
      <c r="N19" s="273"/>
      <c r="O19" s="273"/>
      <c r="P19" s="274"/>
      <c r="Q19" s="263"/>
      <c r="R19" s="263"/>
      <c r="S19" s="263"/>
      <c r="T19" s="263"/>
      <c r="U19" s="263"/>
      <c r="V19" s="259"/>
      <c r="W19" s="259"/>
      <c r="X19" s="275"/>
      <c r="Y19" s="276"/>
      <c r="Z19" s="277"/>
      <c r="AA19" s="263"/>
      <c r="AB19" s="263"/>
      <c r="AC19" s="278"/>
      <c r="AD19" s="279"/>
      <c r="AE19" s="270">
        <f t="shared" si="0"/>
        <v>0</v>
      </c>
      <c r="AF19" s="270">
        <f>AE19*AC18</f>
        <v>0</v>
      </c>
      <c r="AG19" s="271"/>
    </row>
    <row r="20" spans="1:33" s="258" customFormat="1" ht="20.100000000000001" customHeight="1">
      <c r="A20" s="259">
        <v>64</v>
      </c>
      <c r="B20" s="259"/>
      <c r="C20" s="260"/>
      <c r="D20" s="261"/>
      <c r="E20" s="261"/>
      <c r="F20" s="261"/>
      <c r="G20" s="261"/>
      <c r="H20" s="261"/>
      <c r="I20" s="261"/>
      <c r="J20" s="261"/>
      <c r="K20" s="261"/>
      <c r="L20" s="261"/>
      <c r="M20" s="261"/>
      <c r="N20" s="261"/>
      <c r="O20" s="261"/>
      <c r="P20" s="262"/>
      <c r="Q20" s="263"/>
      <c r="R20" s="263"/>
      <c r="S20" s="263"/>
      <c r="T20" s="263"/>
      <c r="U20" s="263"/>
      <c r="V20" s="259" t="s">
        <v>27</v>
      </c>
      <c r="W20" s="259"/>
      <c r="X20" s="264" t="s">
        <v>28</v>
      </c>
      <c r="Y20" s="265" t="s">
        <v>29</v>
      </c>
      <c r="Z20" s="266" t="s">
        <v>30</v>
      </c>
      <c r="AA20" s="267"/>
      <c r="AB20" s="263"/>
      <c r="AC20" s="268"/>
      <c r="AD20" s="269" t="s">
        <v>32</v>
      </c>
      <c r="AE20" s="270">
        <f t="shared" si="0"/>
        <v>0</v>
      </c>
      <c r="AF20" s="270">
        <f>AE20*AC20</f>
        <v>0</v>
      </c>
      <c r="AG20" s="271">
        <f>AF20+AF21</f>
        <v>0</v>
      </c>
    </row>
    <row r="21" spans="1:33" s="258" customFormat="1" ht="20.100000000000001" customHeight="1">
      <c r="A21" s="259"/>
      <c r="B21" s="259"/>
      <c r="C21" s="272"/>
      <c r="D21" s="273"/>
      <c r="E21" s="273"/>
      <c r="F21" s="273"/>
      <c r="G21" s="273"/>
      <c r="H21" s="273"/>
      <c r="I21" s="273"/>
      <c r="J21" s="273"/>
      <c r="K21" s="273"/>
      <c r="L21" s="273"/>
      <c r="M21" s="273"/>
      <c r="N21" s="273"/>
      <c r="O21" s="273"/>
      <c r="P21" s="274"/>
      <c r="Q21" s="263"/>
      <c r="R21" s="263"/>
      <c r="S21" s="263"/>
      <c r="T21" s="263"/>
      <c r="U21" s="263"/>
      <c r="V21" s="259"/>
      <c r="W21" s="259"/>
      <c r="X21" s="275"/>
      <c r="Y21" s="276"/>
      <c r="Z21" s="277"/>
      <c r="AA21" s="263"/>
      <c r="AB21" s="263"/>
      <c r="AC21" s="278"/>
      <c r="AD21" s="279"/>
      <c r="AE21" s="270">
        <f t="shared" si="0"/>
        <v>0</v>
      </c>
      <c r="AF21" s="270">
        <f>AE21*AC20</f>
        <v>0</v>
      </c>
      <c r="AG21" s="271"/>
    </row>
    <row r="22" spans="1:33" s="258" customFormat="1" ht="20.100000000000001" customHeight="1">
      <c r="A22" s="259">
        <v>65</v>
      </c>
      <c r="B22" s="259"/>
      <c r="C22" s="260"/>
      <c r="D22" s="261"/>
      <c r="E22" s="261"/>
      <c r="F22" s="261"/>
      <c r="G22" s="261"/>
      <c r="H22" s="261"/>
      <c r="I22" s="261"/>
      <c r="J22" s="261"/>
      <c r="K22" s="261"/>
      <c r="L22" s="261"/>
      <c r="M22" s="261"/>
      <c r="N22" s="261"/>
      <c r="O22" s="261"/>
      <c r="P22" s="262"/>
      <c r="Q22" s="263"/>
      <c r="R22" s="263"/>
      <c r="S22" s="263"/>
      <c r="T22" s="233"/>
      <c r="U22" s="234"/>
      <c r="V22" s="259" t="s">
        <v>27</v>
      </c>
      <c r="W22" s="259"/>
      <c r="X22" s="264" t="s">
        <v>28</v>
      </c>
      <c r="Y22" s="265" t="s">
        <v>29</v>
      </c>
      <c r="Z22" s="266" t="s">
        <v>30</v>
      </c>
      <c r="AA22" s="267"/>
      <c r="AB22" s="263"/>
      <c r="AC22" s="268"/>
      <c r="AD22" s="269" t="s">
        <v>32</v>
      </c>
      <c r="AE22" s="270">
        <f t="shared" si="0"/>
        <v>0</v>
      </c>
      <c r="AF22" s="270">
        <f>AE22*AC22</f>
        <v>0</v>
      </c>
      <c r="AG22" s="271">
        <f>AF22+AF23</f>
        <v>0</v>
      </c>
    </row>
    <row r="23" spans="1:33" s="258" customFormat="1" ht="20.100000000000001" customHeight="1">
      <c r="A23" s="259"/>
      <c r="B23" s="259"/>
      <c r="C23" s="272"/>
      <c r="D23" s="273"/>
      <c r="E23" s="273"/>
      <c r="F23" s="273"/>
      <c r="G23" s="273"/>
      <c r="H23" s="273"/>
      <c r="I23" s="273"/>
      <c r="J23" s="273"/>
      <c r="K23" s="273"/>
      <c r="L23" s="273"/>
      <c r="M23" s="273"/>
      <c r="N23" s="273"/>
      <c r="O23" s="273"/>
      <c r="P23" s="274"/>
      <c r="Q23" s="263"/>
      <c r="R23" s="263"/>
      <c r="S23" s="263"/>
      <c r="T23" s="235"/>
      <c r="U23" s="236"/>
      <c r="V23" s="259"/>
      <c r="W23" s="259"/>
      <c r="X23" s="275"/>
      <c r="Y23" s="276"/>
      <c r="Z23" s="277"/>
      <c r="AA23" s="263"/>
      <c r="AB23" s="263"/>
      <c r="AC23" s="278"/>
      <c r="AD23" s="279"/>
      <c r="AE23" s="270">
        <f t="shared" si="0"/>
        <v>0</v>
      </c>
      <c r="AF23" s="270">
        <f>AE23*AC22</f>
        <v>0</v>
      </c>
      <c r="AG23" s="271"/>
    </row>
    <row r="24" spans="1:33" s="258" customFormat="1" ht="20.100000000000001" customHeight="1">
      <c r="A24" s="259">
        <v>66</v>
      </c>
      <c r="B24" s="259"/>
      <c r="C24" s="260"/>
      <c r="D24" s="261"/>
      <c r="E24" s="261"/>
      <c r="F24" s="261"/>
      <c r="G24" s="261"/>
      <c r="H24" s="261"/>
      <c r="I24" s="261"/>
      <c r="J24" s="261"/>
      <c r="K24" s="261"/>
      <c r="L24" s="261"/>
      <c r="M24" s="261"/>
      <c r="N24" s="261"/>
      <c r="O24" s="261"/>
      <c r="P24" s="262"/>
      <c r="Q24" s="263"/>
      <c r="R24" s="263"/>
      <c r="S24" s="263"/>
      <c r="T24" s="233"/>
      <c r="U24" s="234"/>
      <c r="V24" s="259" t="s">
        <v>27</v>
      </c>
      <c r="W24" s="259"/>
      <c r="X24" s="264" t="s">
        <v>28</v>
      </c>
      <c r="Y24" s="265" t="s">
        <v>29</v>
      </c>
      <c r="Z24" s="266" t="s">
        <v>30</v>
      </c>
      <c r="AA24" s="267"/>
      <c r="AB24" s="263"/>
      <c r="AC24" s="268"/>
      <c r="AD24" s="269" t="s">
        <v>32</v>
      </c>
      <c r="AE24" s="270">
        <f t="shared" si="0"/>
        <v>0</v>
      </c>
      <c r="AF24" s="270">
        <f>AE24*AC24</f>
        <v>0</v>
      </c>
      <c r="AG24" s="271">
        <f>AF24+AF25</f>
        <v>0</v>
      </c>
    </row>
    <row r="25" spans="1:33" s="258" customFormat="1" ht="20.100000000000001" customHeight="1">
      <c r="A25" s="259"/>
      <c r="B25" s="259"/>
      <c r="C25" s="272"/>
      <c r="D25" s="273"/>
      <c r="E25" s="273"/>
      <c r="F25" s="273"/>
      <c r="G25" s="273"/>
      <c r="H25" s="273"/>
      <c r="I25" s="273"/>
      <c r="J25" s="273"/>
      <c r="K25" s="273"/>
      <c r="L25" s="273"/>
      <c r="M25" s="273"/>
      <c r="N25" s="273"/>
      <c r="O25" s="273"/>
      <c r="P25" s="274"/>
      <c r="Q25" s="263"/>
      <c r="R25" s="263"/>
      <c r="S25" s="263"/>
      <c r="T25" s="235"/>
      <c r="U25" s="236"/>
      <c r="V25" s="259"/>
      <c r="W25" s="259"/>
      <c r="X25" s="275"/>
      <c r="Y25" s="276"/>
      <c r="Z25" s="277"/>
      <c r="AA25" s="263"/>
      <c r="AB25" s="263"/>
      <c r="AC25" s="278"/>
      <c r="AD25" s="279"/>
      <c r="AE25" s="270">
        <f t="shared" si="0"/>
        <v>0</v>
      </c>
      <c r="AF25" s="270">
        <f>AE25*AC24</f>
        <v>0</v>
      </c>
      <c r="AG25" s="271"/>
    </row>
    <row r="26" spans="1:33" s="258" customFormat="1" ht="20.100000000000001" customHeight="1">
      <c r="A26" s="259">
        <v>67</v>
      </c>
      <c r="B26" s="259"/>
      <c r="C26" s="260"/>
      <c r="D26" s="261"/>
      <c r="E26" s="261"/>
      <c r="F26" s="261"/>
      <c r="G26" s="261"/>
      <c r="H26" s="261"/>
      <c r="I26" s="261"/>
      <c r="J26" s="261"/>
      <c r="K26" s="261"/>
      <c r="L26" s="261"/>
      <c r="M26" s="261"/>
      <c r="N26" s="261"/>
      <c r="O26" s="261"/>
      <c r="P26" s="262"/>
      <c r="Q26" s="263"/>
      <c r="R26" s="263"/>
      <c r="S26" s="263"/>
      <c r="T26" s="233"/>
      <c r="U26" s="234"/>
      <c r="V26" s="259" t="s">
        <v>27</v>
      </c>
      <c r="W26" s="259"/>
      <c r="X26" s="264" t="s">
        <v>28</v>
      </c>
      <c r="Y26" s="265" t="s">
        <v>29</v>
      </c>
      <c r="Z26" s="266" t="s">
        <v>30</v>
      </c>
      <c r="AA26" s="267"/>
      <c r="AB26" s="263"/>
      <c r="AC26" s="268"/>
      <c r="AD26" s="269" t="s">
        <v>32</v>
      </c>
      <c r="AE26" s="270">
        <f t="shared" si="0"/>
        <v>0</v>
      </c>
      <c r="AF26" s="270">
        <f>AE26*AC26</f>
        <v>0</v>
      </c>
      <c r="AG26" s="271">
        <f>AF26+AF27</f>
        <v>0</v>
      </c>
    </row>
    <row r="27" spans="1:33" s="258" customFormat="1" ht="20.100000000000001" customHeight="1">
      <c r="A27" s="259"/>
      <c r="B27" s="259"/>
      <c r="C27" s="272"/>
      <c r="D27" s="273"/>
      <c r="E27" s="273"/>
      <c r="F27" s="273"/>
      <c r="G27" s="273"/>
      <c r="H27" s="273"/>
      <c r="I27" s="273"/>
      <c r="J27" s="273"/>
      <c r="K27" s="273"/>
      <c r="L27" s="273"/>
      <c r="M27" s="273"/>
      <c r="N27" s="273"/>
      <c r="O27" s="273"/>
      <c r="P27" s="274"/>
      <c r="Q27" s="263"/>
      <c r="R27" s="263"/>
      <c r="S27" s="263"/>
      <c r="T27" s="235"/>
      <c r="U27" s="236"/>
      <c r="V27" s="259"/>
      <c r="W27" s="259"/>
      <c r="X27" s="275"/>
      <c r="Y27" s="276"/>
      <c r="Z27" s="277"/>
      <c r="AA27" s="263"/>
      <c r="AB27" s="263"/>
      <c r="AC27" s="278"/>
      <c r="AD27" s="279"/>
      <c r="AE27" s="270">
        <f t="shared" si="0"/>
        <v>0</v>
      </c>
      <c r="AF27" s="270">
        <f>AE27*AC26</f>
        <v>0</v>
      </c>
      <c r="AG27" s="271"/>
    </row>
    <row r="28" spans="1:33" s="258" customFormat="1" ht="20.100000000000001" customHeight="1">
      <c r="A28" s="259">
        <v>68</v>
      </c>
      <c r="B28" s="259"/>
      <c r="C28" s="260"/>
      <c r="D28" s="261"/>
      <c r="E28" s="261"/>
      <c r="F28" s="261"/>
      <c r="G28" s="261"/>
      <c r="H28" s="261"/>
      <c r="I28" s="261"/>
      <c r="J28" s="261"/>
      <c r="K28" s="261"/>
      <c r="L28" s="261"/>
      <c r="M28" s="261"/>
      <c r="N28" s="261"/>
      <c r="O28" s="261"/>
      <c r="P28" s="262"/>
      <c r="Q28" s="263"/>
      <c r="R28" s="263"/>
      <c r="S28" s="263"/>
      <c r="T28" s="233"/>
      <c r="U28" s="234"/>
      <c r="V28" s="259" t="s">
        <v>27</v>
      </c>
      <c r="W28" s="259"/>
      <c r="X28" s="264" t="s">
        <v>28</v>
      </c>
      <c r="Y28" s="265" t="s">
        <v>29</v>
      </c>
      <c r="Z28" s="266" t="s">
        <v>30</v>
      </c>
      <c r="AA28" s="267"/>
      <c r="AB28" s="263"/>
      <c r="AC28" s="268"/>
      <c r="AD28" s="269" t="s">
        <v>32</v>
      </c>
      <c r="AE28" s="270">
        <f t="shared" si="0"/>
        <v>0</v>
      </c>
      <c r="AF28" s="270">
        <f>AE28*AC28</f>
        <v>0</v>
      </c>
      <c r="AG28" s="271">
        <f>AF28+AF29</f>
        <v>0</v>
      </c>
    </row>
    <row r="29" spans="1:33" s="258" customFormat="1" ht="20.100000000000001" customHeight="1">
      <c r="A29" s="259"/>
      <c r="B29" s="259"/>
      <c r="C29" s="272"/>
      <c r="D29" s="273"/>
      <c r="E29" s="273"/>
      <c r="F29" s="273"/>
      <c r="G29" s="273"/>
      <c r="H29" s="273"/>
      <c r="I29" s="273"/>
      <c r="J29" s="273"/>
      <c r="K29" s="273"/>
      <c r="L29" s="273"/>
      <c r="M29" s="273"/>
      <c r="N29" s="273"/>
      <c r="O29" s="273"/>
      <c r="P29" s="274"/>
      <c r="Q29" s="263"/>
      <c r="R29" s="263"/>
      <c r="S29" s="263"/>
      <c r="T29" s="235"/>
      <c r="U29" s="236"/>
      <c r="V29" s="259"/>
      <c r="W29" s="259"/>
      <c r="X29" s="275"/>
      <c r="Y29" s="276"/>
      <c r="Z29" s="277"/>
      <c r="AA29" s="263"/>
      <c r="AB29" s="263"/>
      <c r="AC29" s="278"/>
      <c r="AD29" s="279"/>
      <c r="AE29" s="270">
        <f t="shared" si="0"/>
        <v>0</v>
      </c>
      <c r="AF29" s="270">
        <f>AE29*AC28</f>
        <v>0</v>
      </c>
      <c r="AG29" s="271"/>
    </row>
    <row r="30" spans="1:33" s="258" customFormat="1" ht="20.100000000000001" customHeight="1">
      <c r="A30" s="259">
        <v>69</v>
      </c>
      <c r="B30" s="259"/>
      <c r="C30" s="260"/>
      <c r="D30" s="261"/>
      <c r="E30" s="261"/>
      <c r="F30" s="261"/>
      <c r="G30" s="261"/>
      <c r="H30" s="261"/>
      <c r="I30" s="261"/>
      <c r="J30" s="261"/>
      <c r="K30" s="261"/>
      <c r="L30" s="261"/>
      <c r="M30" s="261"/>
      <c r="N30" s="261"/>
      <c r="O30" s="261"/>
      <c r="P30" s="262"/>
      <c r="Q30" s="263"/>
      <c r="R30" s="263"/>
      <c r="S30" s="263"/>
      <c r="T30" s="233"/>
      <c r="U30" s="234"/>
      <c r="V30" s="259" t="s">
        <v>27</v>
      </c>
      <c r="W30" s="259"/>
      <c r="X30" s="264" t="s">
        <v>28</v>
      </c>
      <c r="Y30" s="265" t="s">
        <v>29</v>
      </c>
      <c r="Z30" s="266" t="s">
        <v>30</v>
      </c>
      <c r="AA30" s="267"/>
      <c r="AB30" s="263"/>
      <c r="AC30" s="268"/>
      <c r="AD30" s="269" t="s">
        <v>32</v>
      </c>
      <c r="AE30" s="270">
        <f t="shared" si="0"/>
        <v>0</v>
      </c>
      <c r="AF30" s="270">
        <f>AE30*AC30</f>
        <v>0</v>
      </c>
      <c r="AG30" s="271">
        <f>AF30+AF31</f>
        <v>0</v>
      </c>
    </row>
    <row r="31" spans="1:33" s="258" customFormat="1" ht="20.100000000000001" customHeight="1">
      <c r="A31" s="259"/>
      <c r="B31" s="259"/>
      <c r="C31" s="272"/>
      <c r="D31" s="273"/>
      <c r="E31" s="273"/>
      <c r="F31" s="273"/>
      <c r="G31" s="273"/>
      <c r="H31" s="273"/>
      <c r="I31" s="273"/>
      <c r="J31" s="273"/>
      <c r="K31" s="273"/>
      <c r="L31" s="273"/>
      <c r="M31" s="273"/>
      <c r="N31" s="273"/>
      <c r="O31" s="273"/>
      <c r="P31" s="274"/>
      <c r="Q31" s="263"/>
      <c r="R31" s="263"/>
      <c r="S31" s="263"/>
      <c r="T31" s="235"/>
      <c r="U31" s="236"/>
      <c r="V31" s="259"/>
      <c r="W31" s="259"/>
      <c r="X31" s="275"/>
      <c r="Y31" s="276"/>
      <c r="Z31" s="277"/>
      <c r="AA31" s="263"/>
      <c r="AB31" s="263"/>
      <c r="AC31" s="278"/>
      <c r="AD31" s="279"/>
      <c r="AE31" s="270">
        <f t="shared" si="0"/>
        <v>0</v>
      </c>
      <c r="AF31" s="270">
        <f>AE31*AC30</f>
        <v>0</v>
      </c>
      <c r="AG31" s="271"/>
    </row>
    <row r="32" spans="1:33" s="258" customFormat="1" ht="20.100000000000001" customHeight="1">
      <c r="A32" s="259">
        <v>70</v>
      </c>
      <c r="B32" s="259"/>
      <c r="C32" s="260"/>
      <c r="D32" s="261"/>
      <c r="E32" s="261"/>
      <c r="F32" s="261"/>
      <c r="G32" s="261"/>
      <c r="H32" s="261"/>
      <c r="I32" s="261"/>
      <c r="J32" s="261"/>
      <c r="K32" s="261"/>
      <c r="L32" s="261"/>
      <c r="M32" s="261"/>
      <c r="N32" s="261"/>
      <c r="O32" s="261"/>
      <c r="P32" s="262"/>
      <c r="Q32" s="263"/>
      <c r="R32" s="263"/>
      <c r="S32" s="263"/>
      <c r="T32" s="233"/>
      <c r="U32" s="234"/>
      <c r="V32" s="259" t="s">
        <v>27</v>
      </c>
      <c r="W32" s="259"/>
      <c r="X32" s="264" t="s">
        <v>28</v>
      </c>
      <c r="Y32" s="265" t="s">
        <v>29</v>
      </c>
      <c r="Z32" s="266" t="s">
        <v>30</v>
      </c>
      <c r="AA32" s="267"/>
      <c r="AB32" s="263"/>
      <c r="AC32" s="268"/>
      <c r="AD32" s="269" t="s">
        <v>32</v>
      </c>
      <c r="AE32" s="270">
        <f t="shared" si="0"/>
        <v>0</v>
      </c>
      <c r="AF32" s="270">
        <f>AE32*AC32</f>
        <v>0</v>
      </c>
      <c r="AG32" s="271">
        <f>AF32+AF33</f>
        <v>0</v>
      </c>
    </row>
    <row r="33" spans="1:33" s="258" customFormat="1" ht="20.100000000000001" customHeight="1">
      <c r="A33" s="259"/>
      <c r="B33" s="259"/>
      <c r="C33" s="272"/>
      <c r="D33" s="273"/>
      <c r="E33" s="273"/>
      <c r="F33" s="273"/>
      <c r="G33" s="273"/>
      <c r="H33" s="273"/>
      <c r="I33" s="273"/>
      <c r="J33" s="273"/>
      <c r="K33" s="273"/>
      <c r="L33" s="273"/>
      <c r="M33" s="273"/>
      <c r="N33" s="273"/>
      <c r="O33" s="273"/>
      <c r="P33" s="274"/>
      <c r="Q33" s="263"/>
      <c r="R33" s="263"/>
      <c r="S33" s="263"/>
      <c r="T33" s="235"/>
      <c r="U33" s="236"/>
      <c r="V33" s="259"/>
      <c r="W33" s="259"/>
      <c r="X33" s="275"/>
      <c r="Y33" s="276"/>
      <c r="Z33" s="277"/>
      <c r="AA33" s="263"/>
      <c r="AB33" s="263"/>
      <c r="AC33" s="278"/>
      <c r="AD33" s="279"/>
      <c r="AE33" s="270">
        <f t="shared" si="0"/>
        <v>0</v>
      </c>
      <c r="AF33" s="270">
        <f>AE33*AC32</f>
        <v>0</v>
      </c>
      <c r="AG33" s="271"/>
    </row>
    <row r="34" spans="1:33" s="258" customFormat="1" ht="20.100000000000001" customHeight="1">
      <c r="A34" s="259">
        <v>71</v>
      </c>
      <c r="B34" s="259"/>
      <c r="C34" s="260"/>
      <c r="D34" s="261"/>
      <c r="E34" s="261"/>
      <c r="F34" s="261"/>
      <c r="G34" s="261"/>
      <c r="H34" s="261"/>
      <c r="I34" s="261"/>
      <c r="J34" s="261"/>
      <c r="K34" s="261"/>
      <c r="L34" s="261"/>
      <c r="M34" s="261"/>
      <c r="N34" s="261"/>
      <c r="O34" s="261"/>
      <c r="P34" s="262"/>
      <c r="Q34" s="263"/>
      <c r="R34" s="263"/>
      <c r="S34" s="263"/>
      <c r="T34" s="233"/>
      <c r="U34" s="234"/>
      <c r="V34" s="259" t="s">
        <v>27</v>
      </c>
      <c r="W34" s="259"/>
      <c r="X34" s="264" t="s">
        <v>28</v>
      </c>
      <c r="Y34" s="265" t="s">
        <v>29</v>
      </c>
      <c r="Z34" s="266" t="s">
        <v>30</v>
      </c>
      <c r="AA34" s="267"/>
      <c r="AB34" s="263"/>
      <c r="AC34" s="268"/>
      <c r="AD34" s="269" t="s">
        <v>32</v>
      </c>
      <c r="AE34" s="270">
        <f t="shared" si="0"/>
        <v>0</v>
      </c>
      <c r="AF34" s="270">
        <f>AE34*AC34</f>
        <v>0</v>
      </c>
      <c r="AG34" s="271">
        <f>AF34+AF35</f>
        <v>0</v>
      </c>
    </row>
    <row r="35" spans="1:33" s="258" customFormat="1" ht="20.100000000000001" customHeight="1">
      <c r="A35" s="259"/>
      <c r="B35" s="259"/>
      <c r="C35" s="272"/>
      <c r="D35" s="273"/>
      <c r="E35" s="273"/>
      <c r="F35" s="273"/>
      <c r="G35" s="273"/>
      <c r="H35" s="273"/>
      <c r="I35" s="273"/>
      <c r="J35" s="273"/>
      <c r="K35" s="273"/>
      <c r="L35" s="273"/>
      <c r="M35" s="273"/>
      <c r="N35" s="273"/>
      <c r="O35" s="273"/>
      <c r="P35" s="274"/>
      <c r="Q35" s="263"/>
      <c r="R35" s="263"/>
      <c r="S35" s="263"/>
      <c r="T35" s="235"/>
      <c r="U35" s="236"/>
      <c r="V35" s="259"/>
      <c r="W35" s="259"/>
      <c r="X35" s="275"/>
      <c r="Y35" s="276"/>
      <c r="Z35" s="277"/>
      <c r="AA35" s="263"/>
      <c r="AB35" s="263"/>
      <c r="AC35" s="278"/>
      <c r="AD35" s="279"/>
      <c r="AE35" s="270">
        <f t="shared" si="0"/>
        <v>0</v>
      </c>
      <c r="AF35" s="270">
        <f>AE35*AC34</f>
        <v>0</v>
      </c>
      <c r="AG35" s="271"/>
    </row>
    <row r="36" spans="1:33" s="258" customFormat="1" ht="20.100000000000001" customHeight="1">
      <c r="A36" s="259">
        <v>72</v>
      </c>
      <c r="B36" s="259"/>
      <c r="C36" s="260"/>
      <c r="D36" s="261"/>
      <c r="E36" s="261"/>
      <c r="F36" s="261"/>
      <c r="G36" s="261"/>
      <c r="H36" s="261"/>
      <c r="I36" s="261"/>
      <c r="J36" s="261"/>
      <c r="K36" s="261"/>
      <c r="L36" s="261"/>
      <c r="M36" s="261"/>
      <c r="N36" s="261"/>
      <c r="O36" s="261"/>
      <c r="P36" s="262"/>
      <c r="Q36" s="263"/>
      <c r="R36" s="263"/>
      <c r="S36" s="263"/>
      <c r="T36" s="263"/>
      <c r="U36" s="263"/>
      <c r="V36" s="259" t="s">
        <v>27</v>
      </c>
      <c r="W36" s="259"/>
      <c r="X36" s="264" t="s">
        <v>28</v>
      </c>
      <c r="Y36" s="265" t="s">
        <v>29</v>
      </c>
      <c r="Z36" s="266" t="s">
        <v>30</v>
      </c>
      <c r="AA36" s="267"/>
      <c r="AB36" s="263"/>
      <c r="AC36" s="268"/>
      <c r="AD36" s="269" t="s">
        <v>32</v>
      </c>
      <c r="AE36" s="270">
        <f t="shared" si="0"/>
        <v>0</v>
      </c>
      <c r="AF36" s="270">
        <f>AE36*AC36</f>
        <v>0</v>
      </c>
      <c r="AG36" s="271">
        <f>AF36+AF37</f>
        <v>0</v>
      </c>
    </row>
    <row r="37" spans="1:33" s="258" customFormat="1" ht="20.100000000000001" customHeight="1">
      <c r="A37" s="259"/>
      <c r="B37" s="259"/>
      <c r="C37" s="272"/>
      <c r="D37" s="273"/>
      <c r="E37" s="273"/>
      <c r="F37" s="273"/>
      <c r="G37" s="273"/>
      <c r="H37" s="273"/>
      <c r="I37" s="273"/>
      <c r="J37" s="273"/>
      <c r="K37" s="273"/>
      <c r="L37" s="273"/>
      <c r="M37" s="273"/>
      <c r="N37" s="273"/>
      <c r="O37" s="273"/>
      <c r="P37" s="274"/>
      <c r="Q37" s="263"/>
      <c r="R37" s="263"/>
      <c r="S37" s="263"/>
      <c r="T37" s="263"/>
      <c r="U37" s="263"/>
      <c r="V37" s="259"/>
      <c r="W37" s="259"/>
      <c r="X37" s="275"/>
      <c r="Y37" s="276"/>
      <c r="Z37" s="277"/>
      <c r="AA37" s="263"/>
      <c r="AB37" s="263"/>
      <c r="AC37" s="278"/>
      <c r="AD37" s="279"/>
      <c r="AE37" s="270">
        <f t="shared" si="0"/>
        <v>0</v>
      </c>
      <c r="AF37" s="270">
        <f>AE37*AC36</f>
        <v>0</v>
      </c>
      <c r="AG37" s="271"/>
    </row>
    <row r="38" spans="1:33" s="258" customFormat="1" ht="20.100000000000001" customHeight="1">
      <c r="A38" s="259">
        <v>73</v>
      </c>
      <c r="B38" s="259"/>
      <c r="C38" s="260"/>
      <c r="D38" s="261"/>
      <c r="E38" s="261"/>
      <c r="F38" s="261"/>
      <c r="G38" s="261"/>
      <c r="H38" s="261"/>
      <c r="I38" s="261"/>
      <c r="J38" s="261"/>
      <c r="K38" s="261"/>
      <c r="L38" s="261"/>
      <c r="M38" s="261"/>
      <c r="N38" s="261"/>
      <c r="O38" s="261"/>
      <c r="P38" s="262"/>
      <c r="Q38" s="263"/>
      <c r="R38" s="263"/>
      <c r="S38" s="263"/>
      <c r="T38" s="263"/>
      <c r="U38" s="263"/>
      <c r="V38" s="259" t="s">
        <v>27</v>
      </c>
      <c r="W38" s="259"/>
      <c r="X38" s="264" t="s">
        <v>28</v>
      </c>
      <c r="Y38" s="265" t="s">
        <v>29</v>
      </c>
      <c r="Z38" s="266" t="s">
        <v>30</v>
      </c>
      <c r="AA38" s="267"/>
      <c r="AB38" s="263"/>
      <c r="AC38" s="268"/>
      <c r="AD38" s="269" t="s">
        <v>32</v>
      </c>
      <c r="AE38" s="270">
        <f t="shared" si="0"/>
        <v>0</v>
      </c>
      <c r="AF38" s="270">
        <f>AE38*AC38</f>
        <v>0</v>
      </c>
      <c r="AG38" s="271">
        <f>AF38+AF39</f>
        <v>0</v>
      </c>
    </row>
    <row r="39" spans="1:33" s="258" customFormat="1" ht="20.100000000000001" customHeight="1">
      <c r="A39" s="259"/>
      <c r="B39" s="259"/>
      <c r="C39" s="272"/>
      <c r="D39" s="273"/>
      <c r="E39" s="273"/>
      <c r="F39" s="273"/>
      <c r="G39" s="273"/>
      <c r="H39" s="273"/>
      <c r="I39" s="273"/>
      <c r="J39" s="273"/>
      <c r="K39" s="273"/>
      <c r="L39" s="273"/>
      <c r="M39" s="273"/>
      <c r="N39" s="273"/>
      <c r="O39" s="273"/>
      <c r="P39" s="274"/>
      <c r="Q39" s="263"/>
      <c r="R39" s="263"/>
      <c r="S39" s="263"/>
      <c r="T39" s="263"/>
      <c r="U39" s="263"/>
      <c r="V39" s="259"/>
      <c r="W39" s="259"/>
      <c r="X39" s="275"/>
      <c r="Y39" s="276"/>
      <c r="Z39" s="277"/>
      <c r="AA39" s="263"/>
      <c r="AB39" s="263"/>
      <c r="AC39" s="278"/>
      <c r="AD39" s="279"/>
      <c r="AE39" s="270">
        <f t="shared" si="0"/>
        <v>0</v>
      </c>
      <c r="AF39" s="270">
        <f>AE39*AC38</f>
        <v>0</v>
      </c>
      <c r="AG39" s="271"/>
    </row>
    <row r="40" spans="1:33" s="258" customFormat="1" ht="20.100000000000001" customHeight="1">
      <c r="A40" s="259">
        <v>74</v>
      </c>
      <c r="B40" s="259"/>
      <c r="C40" s="260"/>
      <c r="D40" s="261"/>
      <c r="E40" s="261"/>
      <c r="F40" s="261"/>
      <c r="G40" s="261"/>
      <c r="H40" s="261"/>
      <c r="I40" s="261"/>
      <c r="J40" s="261"/>
      <c r="K40" s="261"/>
      <c r="L40" s="261"/>
      <c r="M40" s="261"/>
      <c r="N40" s="261"/>
      <c r="O40" s="261"/>
      <c r="P40" s="262"/>
      <c r="Q40" s="263"/>
      <c r="R40" s="263"/>
      <c r="S40" s="263"/>
      <c r="T40" s="263"/>
      <c r="U40" s="263"/>
      <c r="V40" s="259" t="s">
        <v>27</v>
      </c>
      <c r="W40" s="259"/>
      <c r="X40" s="264" t="s">
        <v>28</v>
      </c>
      <c r="Y40" s="265" t="s">
        <v>29</v>
      </c>
      <c r="Z40" s="266" t="s">
        <v>30</v>
      </c>
      <c r="AA40" s="267"/>
      <c r="AB40" s="263"/>
      <c r="AC40" s="268"/>
      <c r="AD40" s="269" t="s">
        <v>32</v>
      </c>
      <c r="AE40" s="270">
        <f t="shared" si="0"/>
        <v>0</v>
      </c>
      <c r="AF40" s="270">
        <f>AE40*AC40</f>
        <v>0</v>
      </c>
      <c r="AG40" s="271">
        <f>AF40+AF41</f>
        <v>0</v>
      </c>
    </row>
    <row r="41" spans="1:33" s="258" customFormat="1" ht="20.100000000000001" customHeight="1">
      <c r="A41" s="259"/>
      <c r="B41" s="259"/>
      <c r="C41" s="272"/>
      <c r="D41" s="273"/>
      <c r="E41" s="273"/>
      <c r="F41" s="273"/>
      <c r="G41" s="273"/>
      <c r="H41" s="273"/>
      <c r="I41" s="273"/>
      <c r="J41" s="273"/>
      <c r="K41" s="273"/>
      <c r="L41" s="273"/>
      <c r="M41" s="273"/>
      <c r="N41" s="273"/>
      <c r="O41" s="273"/>
      <c r="P41" s="274"/>
      <c r="Q41" s="263"/>
      <c r="R41" s="263"/>
      <c r="S41" s="263"/>
      <c r="T41" s="263"/>
      <c r="U41" s="263"/>
      <c r="V41" s="259"/>
      <c r="W41" s="259"/>
      <c r="X41" s="275"/>
      <c r="Y41" s="276"/>
      <c r="Z41" s="277"/>
      <c r="AA41" s="263"/>
      <c r="AB41" s="263"/>
      <c r="AC41" s="278"/>
      <c r="AD41" s="279"/>
      <c r="AE41" s="270">
        <f t="shared" si="0"/>
        <v>0</v>
      </c>
      <c r="AF41" s="270">
        <f>AE41*AC40</f>
        <v>0</v>
      </c>
      <c r="AG41" s="271"/>
    </row>
    <row r="42" spans="1:33" s="258" customFormat="1" ht="20.100000000000001" customHeight="1">
      <c r="A42" s="259">
        <v>75</v>
      </c>
      <c r="B42" s="259"/>
      <c r="C42" s="260"/>
      <c r="D42" s="261"/>
      <c r="E42" s="261"/>
      <c r="F42" s="261"/>
      <c r="G42" s="261"/>
      <c r="H42" s="261"/>
      <c r="I42" s="261"/>
      <c r="J42" s="261"/>
      <c r="K42" s="261"/>
      <c r="L42" s="261"/>
      <c r="M42" s="261"/>
      <c r="N42" s="261"/>
      <c r="O42" s="261"/>
      <c r="P42" s="262"/>
      <c r="Q42" s="263"/>
      <c r="R42" s="263"/>
      <c r="S42" s="263"/>
      <c r="T42" s="263"/>
      <c r="U42" s="263"/>
      <c r="V42" s="259" t="s">
        <v>27</v>
      </c>
      <c r="W42" s="259"/>
      <c r="X42" s="264" t="s">
        <v>28</v>
      </c>
      <c r="Y42" s="265" t="s">
        <v>29</v>
      </c>
      <c r="Z42" s="266" t="s">
        <v>30</v>
      </c>
      <c r="AA42" s="267"/>
      <c r="AB42" s="263"/>
      <c r="AC42" s="268"/>
      <c r="AD42" s="269" t="s">
        <v>32</v>
      </c>
      <c r="AE42" s="270">
        <f t="shared" si="0"/>
        <v>0</v>
      </c>
      <c r="AF42" s="270">
        <f>AE42*AC42</f>
        <v>0</v>
      </c>
      <c r="AG42" s="271">
        <f>AF42+AF43</f>
        <v>0</v>
      </c>
    </row>
    <row r="43" spans="1:33" s="258" customFormat="1" ht="20.100000000000001" customHeight="1">
      <c r="A43" s="259"/>
      <c r="B43" s="259"/>
      <c r="C43" s="272"/>
      <c r="D43" s="273"/>
      <c r="E43" s="273"/>
      <c r="F43" s="273"/>
      <c r="G43" s="273"/>
      <c r="H43" s="273"/>
      <c r="I43" s="273"/>
      <c r="J43" s="273"/>
      <c r="K43" s="273"/>
      <c r="L43" s="273"/>
      <c r="M43" s="273"/>
      <c r="N43" s="273"/>
      <c r="O43" s="273"/>
      <c r="P43" s="274"/>
      <c r="Q43" s="263"/>
      <c r="R43" s="263"/>
      <c r="S43" s="263"/>
      <c r="T43" s="263"/>
      <c r="U43" s="263"/>
      <c r="V43" s="259"/>
      <c r="W43" s="259"/>
      <c r="X43" s="275"/>
      <c r="Y43" s="276"/>
      <c r="Z43" s="277"/>
      <c r="AA43" s="263"/>
      <c r="AB43" s="263"/>
      <c r="AC43" s="278"/>
      <c r="AD43" s="279"/>
      <c r="AE43" s="270">
        <f t="shared" si="0"/>
        <v>0</v>
      </c>
      <c r="AF43" s="270">
        <f>AE43*AC42</f>
        <v>0</v>
      </c>
      <c r="AG43" s="271"/>
    </row>
    <row r="44" spans="1:33" ht="13.5" customHeight="1">
      <c r="A44" s="280"/>
      <c r="B44" s="280"/>
      <c r="AG44" s="281">
        <f>SUM(AG4:AG43)</f>
        <v>0</v>
      </c>
    </row>
    <row r="45" spans="1:33" ht="13.5" customHeight="1">
      <c r="A45" s="280"/>
      <c r="B45" s="280"/>
    </row>
  </sheetData>
  <sheetProtection algorithmName="SHA-512" hashValue="rfyihy5zObsNkeNjI+vWVnn0EW01EmCdTf0wpDcBVE/h/OKfybI7PQRAnM/yQ9ohzw9dz8rZSU9KFPv29fa3Xg==" saltValue="mvRf7DqKuwAX23l/Zudfkw==" spinCount="100000" sheet="1" formatCells="0" selectLockedCells="1"/>
  <mergeCells count="275">
    <mergeCell ref="V2:AD2"/>
    <mergeCell ref="Q6:S7"/>
    <mergeCell ref="X8:X9"/>
    <mergeCell ref="Y8:Y9"/>
    <mergeCell ref="X10:X11"/>
    <mergeCell ref="Y10:Y11"/>
    <mergeCell ref="X12:X13"/>
    <mergeCell ref="Y12:Y13"/>
    <mergeCell ref="X6:X7"/>
    <mergeCell ref="V6:W7"/>
    <mergeCell ref="V8:W9"/>
    <mergeCell ref="V10:W11"/>
    <mergeCell ref="AA6:AB7"/>
    <mergeCell ref="AA8:AB9"/>
    <mergeCell ref="AC6:AC7"/>
    <mergeCell ref="V12:W13"/>
    <mergeCell ref="A3:B3"/>
    <mergeCell ref="A4:B5"/>
    <mergeCell ref="X3:Z3"/>
    <mergeCell ref="Z4:Z5"/>
    <mergeCell ref="AA3:AB3"/>
    <mergeCell ref="AA4:AB5"/>
    <mergeCell ref="AC4:AC5"/>
    <mergeCell ref="AD4:AD5"/>
    <mergeCell ref="AC3:AD3"/>
    <mergeCell ref="T3:U3"/>
    <mergeCell ref="T4:U5"/>
    <mergeCell ref="V3:W3"/>
    <mergeCell ref="V4:W5"/>
    <mergeCell ref="Q3:S3"/>
    <mergeCell ref="Q4:S5"/>
    <mergeCell ref="X4:X5"/>
    <mergeCell ref="Y4:Y5"/>
    <mergeCell ref="A1:E2"/>
    <mergeCell ref="S1:S2"/>
    <mergeCell ref="F1:L2"/>
    <mergeCell ref="T1:U2"/>
    <mergeCell ref="Q1:R2"/>
    <mergeCell ref="M1:P2"/>
    <mergeCell ref="C6:P6"/>
    <mergeCell ref="C7:P7"/>
    <mergeCell ref="A30:B31"/>
    <mergeCell ref="A16:B17"/>
    <mergeCell ref="A18:B19"/>
    <mergeCell ref="A20:B21"/>
    <mergeCell ref="A22:B23"/>
    <mergeCell ref="A8:B9"/>
    <mergeCell ref="A10:B11"/>
    <mergeCell ref="A12:B13"/>
    <mergeCell ref="A14:B15"/>
    <mergeCell ref="T6:U7"/>
    <mergeCell ref="T8:U9"/>
    <mergeCell ref="T10:U11"/>
    <mergeCell ref="T12:U13"/>
    <mergeCell ref="T18:U19"/>
    <mergeCell ref="T20:U21"/>
    <mergeCell ref="T22:U23"/>
    <mergeCell ref="A40:B41"/>
    <mergeCell ref="A42:B43"/>
    <mergeCell ref="C3:P3"/>
    <mergeCell ref="A32:B33"/>
    <mergeCell ref="A34:B35"/>
    <mergeCell ref="A36:B37"/>
    <mergeCell ref="A38:B39"/>
    <mergeCell ref="A24:B25"/>
    <mergeCell ref="A26:B27"/>
    <mergeCell ref="A28:B29"/>
    <mergeCell ref="C8:P8"/>
    <mergeCell ref="C43:P43"/>
    <mergeCell ref="C41:P41"/>
    <mergeCell ref="C42:P42"/>
    <mergeCell ref="C39:P39"/>
    <mergeCell ref="C40:P40"/>
    <mergeCell ref="A6:B7"/>
    <mergeCell ref="C12:P12"/>
    <mergeCell ref="C13:P13"/>
    <mergeCell ref="C14:P14"/>
    <mergeCell ref="C15:P15"/>
    <mergeCell ref="C16:P16"/>
    <mergeCell ref="C4:P4"/>
    <mergeCell ref="C5:P5"/>
    <mergeCell ref="Q42:S43"/>
    <mergeCell ref="T34:U35"/>
    <mergeCell ref="T36:U37"/>
    <mergeCell ref="T38:U39"/>
    <mergeCell ref="T40:U41"/>
    <mergeCell ref="T26:U27"/>
    <mergeCell ref="T28:U29"/>
    <mergeCell ref="T30:U31"/>
    <mergeCell ref="T32:U33"/>
    <mergeCell ref="T42:U43"/>
    <mergeCell ref="Q40:S41"/>
    <mergeCell ref="Q32:S33"/>
    <mergeCell ref="Q34:S35"/>
    <mergeCell ref="Q36:S37"/>
    <mergeCell ref="Q38:S39"/>
    <mergeCell ref="Q26:S27"/>
    <mergeCell ref="Q28:S29"/>
    <mergeCell ref="Q30:S31"/>
    <mergeCell ref="V42:W43"/>
    <mergeCell ref="V28:W29"/>
    <mergeCell ref="V30:W31"/>
    <mergeCell ref="V32:W33"/>
    <mergeCell ref="V34:W35"/>
    <mergeCell ref="X14:X15"/>
    <mergeCell ref="X20:X21"/>
    <mergeCell ref="X26:X27"/>
    <mergeCell ref="X32:X33"/>
    <mergeCell ref="X34:X35"/>
    <mergeCell ref="X42:X43"/>
    <mergeCell ref="V14:W15"/>
    <mergeCell ref="V16:W17"/>
    <mergeCell ref="V18:W19"/>
    <mergeCell ref="V38:W39"/>
    <mergeCell ref="V40:W41"/>
    <mergeCell ref="V36:W37"/>
    <mergeCell ref="V20:W21"/>
    <mergeCell ref="V22:W23"/>
    <mergeCell ref="V24:W25"/>
    <mergeCell ref="V26:W27"/>
    <mergeCell ref="X30:X31"/>
    <mergeCell ref="X22:X23"/>
    <mergeCell ref="X24:X25"/>
    <mergeCell ref="X18:X19"/>
    <mergeCell ref="Y26:Y27"/>
    <mergeCell ref="X28:X29"/>
    <mergeCell ref="AA42:AB43"/>
    <mergeCell ref="AA38:AB39"/>
    <mergeCell ref="AA40:AB41"/>
    <mergeCell ref="AA34:AB35"/>
    <mergeCell ref="AA36:AB37"/>
    <mergeCell ref="Y34:Y35"/>
    <mergeCell ref="Z34:Z35"/>
    <mergeCell ref="Y30:Y31"/>
    <mergeCell ref="Z30:Z31"/>
    <mergeCell ref="Z32:Z33"/>
    <mergeCell ref="Y18:Y19"/>
    <mergeCell ref="Z18:Z19"/>
    <mergeCell ref="Y20:Y21"/>
    <mergeCell ref="Z20:Z21"/>
    <mergeCell ref="Y22:Y23"/>
    <mergeCell ref="Z22:Z23"/>
    <mergeCell ref="Y24:Y25"/>
    <mergeCell ref="Z24:Z25"/>
    <mergeCell ref="Y32:Y33"/>
    <mergeCell ref="Z36:Z37"/>
    <mergeCell ref="X38:X39"/>
    <mergeCell ref="Y38:Y39"/>
    <mergeCell ref="Z38:Z39"/>
    <mergeCell ref="X40:X41"/>
    <mergeCell ref="Y40:Y41"/>
    <mergeCell ref="Z40:Z41"/>
    <mergeCell ref="Y42:Y43"/>
    <mergeCell ref="Z42:Z43"/>
    <mergeCell ref="X36:X37"/>
    <mergeCell ref="Y36:Y37"/>
    <mergeCell ref="AD18:AD19"/>
    <mergeCell ref="AC20:AC21"/>
    <mergeCell ref="AD20:AD21"/>
    <mergeCell ref="AD6:AD7"/>
    <mergeCell ref="AC8:AC9"/>
    <mergeCell ref="AD8:AD9"/>
    <mergeCell ref="AA10:AB11"/>
    <mergeCell ref="AA12:AB13"/>
    <mergeCell ref="AC10:AC11"/>
    <mergeCell ref="AD10:AD11"/>
    <mergeCell ref="AC12:AC13"/>
    <mergeCell ref="AD12:AD13"/>
    <mergeCell ref="AD14:AD15"/>
    <mergeCell ref="AC16:AC17"/>
    <mergeCell ref="AD16:AD17"/>
    <mergeCell ref="AA18:AB19"/>
    <mergeCell ref="AA20:AB21"/>
    <mergeCell ref="AC18:AC19"/>
    <mergeCell ref="AA16:AB17"/>
    <mergeCell ref="AD22:AD23"/>
    <mergeCell ref="AC24:AC25"/>
    <mergeCell ref="AD24:AD25"/>
    <mergeCell ref="AA22:AB23"/>
    <mergeCell ref="AC28:AC29"/>
    <mergeCell ref="AC22:AC23"/>
    <mergeCell ref="AA26:AB27"/>
    <mergeCell ref="AD26:AD27"/>
    <mergeCell ref="Z26:Z27"/>
    <mergeCell ref="Z28:Z29"/>
    <mergeCell ref="AD42:AD43"/>
    <mergeCell ref="AC38:AC39"/>
    <mergeCell ref="AD38:AD39"/>
    <mergeCell ref="AC34:AC35"/>
    <mergeCell ref="AC40:AC41"/>
    <mergeCell ref="AD40:AD41"/>
    <mergeCell ref="AD28:AD29"/>
    <mergeCell ref="AD30:AD31"/>
    <mergeCell ref="AC30:AC31"/>
    <mergeCell ref="AC32:AC33"/>
    <mergeCell ref="AC42:AC43"/>
    <mergeCell ref="C26:P26"/>
    <mergeCell ref="C27:P27"/>
    <mergeCell ref="C28:P28"/>
    <mergeCell ref="C21:P21"/>
    <mergeCell ref="C22:P22"/>
    <mergeCell ref="C23:P23"/>
    <mergeCell ref="C24:P24"/>
    <mergeCell ref="AC14:AC15"/>
    <mergeCell ref="AA24:AB25"/>
    <mergeCell ref="AA14:AB15"/>
    <mergeCell ref="AA28:AB29"/>
    <mergeCell ref="AC26:AC27"/>
    <mergeCell ref="Y28:Y29"/>
    <mergeCell ref="T24:U25"/>
    <mergeCell ref="Q14:S15"/>
    <mergeCell ref="T14:U15"/>
    <mergeCell ref="T16:U17"/>
    <mergeCell ref="Q24:S25"/>
    <mergeCell ref="Q16:S17"/>
    <mergeCell ref="Q18:S19"/>
    <mergeCell ref="Q20:S21"/>
    <mergeCell ref="Q22:S23"/>
    <mergeCell ref="X16:X17"/>
    <mergeCell ref="Y16:Y17"/>
    <mergeCell ref="AG4:AG5"/>
    <mergeCell ref="AG6:AG7"/>
    <mergeCell ref="AG8:AG9"/>
    <mergeCell ref="AG10:AG11"/>
    <mergeCell ref="AG12:AG13"/>
    <mergeCell ref="AG14:AG15"/>
    <mergeCell ref="AG16:AG17"/>
    <mergeCell ref="C9:P9"/>
    <mergeCell ref="C10:P10"/>
    <mergeCell ref="C11:P11"/>
    <mergeCell ref="C17:P17"/>
    <mergeCell ref="Y6:Y7"/>
    <mergeCell ref="Z6:Z7"/>
    <mergeCell ref="Z8:Z9"/>
    <mergeCell ref="Z10:Z11"/>
    <mergeCell ref="Q8:S9"/>
    <mergeCell ref="Q10:S11"/>
    <mergeCell ref="Q12:S13"/>
    <mergeCell ref="Z12:Z13"/>
    <mergeCell ref="Z14:Z15"/>
    <mergeCell ref="Z16:Z17"/>
    <mergeCell ref="Y14:Y15"/>
    <mergeCell ref="C37:P37"/>
    <mergeCell ref="C38:P38"/>
    <mergeCell ref="AG18:AG19"/>
    <mergeCell ref="AG20:AG21"/>
    <mergeCell ref="AG22:AG23"/>
    <mergeCell ref="AG24:AG25"/>
    <mergeCell ref="C33:P33"/>
    <mergeCell ref="C34:P34"/>
    <mergeCell ref="AD34:AD35"/>
    <mergeCell ref="AC36:AC37"/>
    <mergeCell ref="AD36:AD37"/>
    <mergeCell ref="AD32:AD33"/>
    <mergeCell ref="AA30:AB31"/>
    <mergeCell ref="AA32:AB33"/>
    <mergeCell ref="C35:P35"/>
    <mergeCell ref="C36:P36"/>
    <mergeCell ref="C29:P29"/>
    <mergeCell ref="C30:P30"/>
    <mergeCell ref="C31:P31"/>
    <mergeCell ref="C32:P32"/>
    <mergeCell ref="C18:P18"/>
    <mergeCell ref="C19:P19"/>
    <mergeCell ref="C20:P20"/>
    <mergeCell ref="C25:P25"/>
    <mergeCell ref="AG42:AG43"/>
    <mergeCell ref="AG34:AG35"/>
    <mergeCell ref="AG36:AG37"/>
    <mergeCell ref="AG38:AG39"/>
    <mergeCell ref="AG40:AG41"/>
    <mergeCell ref="AG26:AG27"/>
    <mergeCell ref="AG28:AG29"/>
    <mergeCell ref="AG30:AG31"/>
    <mergeCell ref="AG32:AG33"/>
  </mergeCells>
  <phoneticPr fontId="3"/>
  <printOptions horizontalCentered="1" verticalCentered="1"/>
  <pageMargins left="0.27559055118110237" right="0.11811023622047245" top="0.11811023622047245" bottom="0.55118110236220474" header="0.11811023622047245" footer="0"/>
  <pageSetup paperSize="9" scale="87" fitToHeight="0" orientation="portrait" verticalDpi="300" r:id="rId1"/>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B7FF6-37D6-4C1C-94A1-A15692DDF273}">
  <dimension ref="A1:G26"/>
  <sheetViews>
    <sheetView workbookViewId="0">
      <pane ySplit="1" topLeftCell="A2" activePane="bottomLeft" state="frozen"/>
      <selection pane="bottomLeft" activeCell="D8" sqref="D8"/>
    </sheetView>
  </sheetViews>
  <sheetFormatPr defaultRowHeight="13.5"/>
  <cols>
    <col min="1" max="1" width="13.875" style="24" bestFit="1" customWidth="1"/>
    <col min="2" max="2" width="55.75" style="24" customWidth="1"/>
    <col min="3" max="3" width="15" style="24" customWidth="1"/>
    <col min="4" max="4" width="15.5" style="24" customWidth="1"/>
    <col min="5" max="5" width="28" style="24" customWidth="1"/>
    <col min="6" max="6" width="15.75" style="24" customWidth="1"/>
    <col min="7" max="7" width="7.5" style="24" customWidth="1"/>
    <col min="8" max="16384" width="9" style="24"/>
  </cols>
  <sheetData>
    <row r="1" spans="1:7">
      <c r="A1" s="23" t="s">
        <v>47</v>
      </c>
      <c r="B1" s="23"/>
      <c r="C1" s="23"/>
      <c r="D1" s="23"/>
      <c r="E1" s="23"/>
      <c r="F1" s="24" t="s">
        <v>48</v>
      </c>
    </row>
    <row r="2" spans="1:7">
      <c r="A2" s="23" t="s">
        <v>371</v>
      </c>
      <c r="B2" s="23" t="s">
        <v>182</v>
      </c>
      <c r="C2" s="23" t="s">
        <v>182</v>
      </c>
      <c r="D2" s="23" t="s">
        <v>182</v>
      </c>
      <c r="E2" s="23" t="s">
        <v>182</v>
      </c>
      <c r="F2" s="24" t="s">
        <v>182</v>
      </c>
    </row>
    <row r="3" spans="1:7">
      <c r="A3" s="23" t="s">
        <v>49</v>
      </c>
      <c r="B3" s="24" t="s">
        <v>50</v>
      </c>
      <c r="C3" s="23" t="s">
        <v>51</v>
      </c>
      <c r="D3" s="23" t="s">
        <v>52</v>
      </c>
      <c r="E3" s="23" t="s">
        <v>53</v>
      </c>
      <c r="F3" s="30" t="s">
        <v>54</v>
      </c>
      <c r="G3" s="30"/>
    </row>
    <row r="4" spans="1:7">
      <c r="A4" s="23" t="s">
        <v>55</v>
      </c>
      <c r="B4" s="24" t="s">
        <v>56</v>
      </c>
      <c r="C4" s="23" t="s">
        <v>57</v>
      </c>
      <c r="D4" s="23" t="s">
        <v>58</v>
      </c>
      <c r="E4" s="23" t="s">
        <v>59</v>
      </c>
      <c r="F4" s="30" t="s">
        <v>60</v>
      </c>
      <c r="G4" s="30"/>
    </row>
    <row r="5" spans="1:7">
      <c r="A5" s="23" t="s">
        <v>61</v>
      </c>
      <c r="B5" s="24" t="s">
        <v>62</v>
      </c>
      <c r="C5" s="23" t="s">
        <v>63</v>
      </c>
      <c r="D5" s="23" t="s">
        <v>64</v>
      </c>
      <c r="E5" s="23" t="s">
        <v>65</v>
      </c>
      <c r="F5" s="30" t="s">
        <v>66</v>
      </c>
      <c r="G5" s="30"/>
    </row>
    <row r="6" spans="1:7">
      <c r="A6" s="23" t="s">
        <v>67</v>
      </c>
      <c r="B6" s="24" t="s">
        <v>68</v>
      </c>
      <c r="C6" s="23" t="s">
        <v>69</v>
      </c>
      <c r="D6" s="23" t="s">
        <v>70</v>
      </c>
      <c r="E6" s="23" t="s">
        <v>71</v>
      </c>
      <c r="F6" s="30" t="s">
        <v>72</v>
      </c>
      <c r="G6" s="30"/>
    </row>
    <row r="7" spans="1:7">
      <c r="A7" s="23" t="s">
        <v>73</v>
      </c>
      <c r="B7" s="24" t="s">
        <v>74</v>
      </c>
      <c r="C7" s="23" t="s">
        <v>75</v>
      </c>
      <c r="D7" s="23" t="s">
        <v>76</v>
      </c>
      <c r="E7" s="23" t="s">
        <v>77</v>
      </c>
      <c r="F7" s="30" t="s">
        <v>78</v>
      </c>
      <c r="G7" s="30"/>
    </row>
    <row r="8" spans="1:7">
      <c r="A8" s="23" t="s">
        <v>79</v>
      </c>
      <c r="B8" s="24" t="s">
        <v>383</v>
      </c>
      <c r="C8" s="23" t="s">
        <v>384</v>
      </c>
      <c r="D8" s="23" t="s">
        <v>385</v>
      </c>
      <c r="E8" s="23" t="s">
        <v>80</v>
      </c>
      <c r="F8" s="30" t="s">
        <v>81</v>
      </c>
      <c r="G8" s="30"/>
    </row>
    <row r="9" spans="1:7">
      <c r="A9" s="23" t="s">
        <v>82</v>
      </c>
      <c r="B9" s="24" t="s">
        <v>83</v>
      </c>
      <c r="C9" s="23" t="s">
        <v>84</v>
      </c>
      <c r="D9" s="23" t="s">
        <v>85</v>
      </c>
      <c r="E9" s="23" t="s">
        <v>86</v>
      </c>
      <c r="F9" s="30" t="s">
        <v>87</v>
      </c>
      <c r="G9" s="30"/>
    </row>
    <row r="10" spans="1:7">
      <c r="A10" s="23" t="s">
        <v>88</v>
      </c>
      <c r="B10" s="24" t="s">
        <v>89</v>
      </c>
      <c r="C10" s="23" t="s">
        <v>90</v>
      </c>
      <c r="D10" s="23" t="s">
        <v>91</v>
      </c>
      <c r="E10" s="23" t="s">
        <v>92</v>
      </c>
      <c r="F10" s="30" t="s">
        <v>93</v>
      </c>
      <c r="G10" s="30"/>
    </row>
    <row r="11" spans="1:7">
      <c r="A11" s="23" t="s">
        <v>94</v>
      </c>
      <c r="B11" s="24" t="s">
        <v>95</v>
      </c>
      <c r="C11" s="23" t="s">
        <v>96</v>
      </c>
      <c r="D11" s="23" t="s">
        <v>97</v>
      </c>
      <c r="E11" s="23" t="s">
        <v>98</v>
      </c>
      <c r="F11" s="30" t="s">
        <v>99</v>
      </c>
      <c r="G11" s="30"/>
    </row>
    <row r="12" spans="1:7">
      <c r="A12" s="23" t="s">
        <v>100</v>
      </c>
      <c r="B12" s="24" t="s">
        <v>101</v>
      </c>
      <c r="C12" s="23" t="s">
        <v>102</v>
      </c>
      <c r="D12" s="23" t="s">
        <v>103</v>
      </c>
      <c r="E12" s="23" t="s">
        <v>104</v>
      </c>
      <c r="F12" s="30" t="s">
        <v>105</v>
      </c>
      <c r="G12" s="30"/>
    </row>
    <row r="13" spans="1:7">
      <c r="A13" s="23" t="s">
        <v>106</v>
      </c>
      <c r="B13" s="24" t="s">
        <v>107</v>
      </c>
      <c r="C13" s="23" t="s">
        <v>108</v>
      </c>
      <c r="D13" s="23" t="s">
        <v>109</v>
      </c>
      <c r="E13" s="23" t="s">
        <v>110</v>
      </c>
      <c r="F13" s="30" t="s">
        <v>111</v>
      </c>
      <c r="G13" s="30"/>
    </row>
    <row r="14" spans="1:7">
      <c r="A14" s="23" t="s">
        <v>112</v>
      </c>
      <c r="B14" s="24" t="s">
        <v>113</v>
      </c>
      <c r="C14" s="23" t="s">
        <v>114</v>
      </c>
      <c r="D14" s="23" t="s">
        <v>115</v>
      </c>
      <c r="E14" s="23" t="s">
        <v>116</v>
      </c>
      <c r="F14" s="30" t="s">
        <v>117</v>
      </c>
      <c r="G14" s="30"/>
    </row>
    <row r="15" spans="1:7">
      <c r="A15" s="23" t="s">
        <v>118</v>
      </c>
      <c r="B15" s="24" t="s">
        <v>119</v>
      </c>
      <c r="C15" s="23" t="s">
        <v>120</v>
      </c>
      <c r="D15" s="23" t="s">
        <v>121</v>
      </c>
      <c r="E15" s="23" t="s">
        <v>185</v>
      </c>
      <c r="F15" s="30" t="s">
        <v>183</v>
      </c>
      <c r="G15" s="30"/>
    </row>
    <row r="16" spans="1:7">
      <c r="A16" s="23" t="s">
        <v>122</v>
      </c>
      <c r="B16" s="24" t="s">
        <v>123</v>
      </c>
      <c r="C16" s="23" t="s">
        <v>124</v>
      </c>
      <c r="D16" s="23" t="s">
        <v>125</v>
      </c>
      <c r="E16" s="23" t="s">
        <v>126</v>
      </c>
      <c r="F16" s="30" t="s">
        <v>127</v>
      </c>
      <c r="G16" s="30"/>
    </row>
    <row r="17" spans="1:7">
      <c r="A17" s="23" t="s">
        <v>128</v>
      </c>
      <c r="B17" s="24" t="s">
        <v>129</v>
      </c>
      <c r="C17" s="23" t="s">
        <v>130</v>
      </c>
      <c r="D17" s="23" t="s">
        <v>131</v>
      </c>
      <c r="E17" s="23" t="s">
        <v>132</v>
      </c>
      <c r="F17" s="30" t="s">
        <v>133</v>
      </c>
      <c r="G17" s="30"/>
    </row>
    <row r="18" spans="1:7">
      <c r="A18" s="23" t="s">
        <v>134</v>
      </c>
      <c r="B18" s="24" t="s">
        <v>135</v>
      </c>
      <c r="C18" s="23" t="s">
        <v>136</v>
      </c>
      <c r="D18" s="23" t="s">
        <v>137</v>
      </c>
      <c r="E18" s="23" t="s">
        <v>138</v>
      </c>
      <c r="F18" s="30" t="s">
        <v>139</v>
      </c>
      <c r="G18" s="30"/>
    </row>
    <row r="19" spans="1:7">
      <c r="A19" s="23" t="s">
        <v>140</v>
      </c>
      <c r="B19" s="24" t="s">
        <v>83</v>
      </c>
      <c r="C19" s="23" t="s">
        <v>141</v>
      </c>
      <c r="D19" s="23" t="s">
        <v>142</v>
      </c>
      <c r="E19" s="23" t="s">
        <v>143</v>
      </c>
    </row>
    <row r="20" spans="1:7">
      <c r="A20" s="23" t="s">
        <v>144</v>
      </c>
      <c r="B20" s="24" t="s">
        <v>145</v>
      </c>
      <c r="C20" s="23" t="s">
        <v>146</v>
      </c>
      <c r="D20" s="23" t="s">
        <v>147</v>
      </c>
      <c r="E20" s="23" t="s">
        <v>148</v>
      </c>
      <c r="F20" s="30" t="s">
        <v>149</v>
      </c>
      <c r="G20" s="30"/>
    </row>
    <row r="21" spans="1:7">
      <c r="A21" s="23" t="s">
        <v>150</v>
      </c>
      <c r="B21" s="24" t="s">
        <v>151</v>
      </c>
      <c r="C21" s="23" t="s">
        <v>152</v>
      </c>
      <c r="D21" s="23" t="s">
        <v>153</v>
      </c>
      <c r="E21" s="23" t="s">
        <v>154</v>
      </c>
      <c r="F21" s="30" t="s">
        <v>155</v>
      </c>
      <c r="G21" s="30"/>
    </row>
    <row r="22" spans="1:7">
      <c r="A22" s="24" t="s">
        <v>156</v>
      </c>
      <c r="B22" s="24" t="s">
        <v>157</v>
      </c>
      <c r="C22" s="23" t="s">
        <v>158</v>
      </c>
      <c r="D22" s="23" t="s">
        <v>159</v>
      </c>
      <c r="E22" s="23" t="s">
        <v>160</v>
      </c>
      <c r="F22" s="30" t="s">
        <v>161</v>
      </c>
      <c r="G22" s="30"/>
    </row>
    <row r="23" spans="1:7">
      <c r="A23" s="24" t="s">
        <v>162</v>
      </c>
      <c r="B23" s="24" t="s">
        <v>163</v>
      </c>
      <c r="C23" s="23" t="s">
        <v>164</v>
      </c>
      <c r="D23" s="23" t="s">
        <v>165</v>
      </c>
      <c r="E23" s="23" t="s">
        <v>166</v>
      </c>
      <c r="F23" s="30" t="s">
        <v>167</v>
      </c>
      <c r="G23" s="30"/>
    </row>
    <row r="24" spans="1:7">
      <c r="A24" s="24" t="s">
        <v>168</v>
      </c>
      <c r="B24" s="24" t="s">
        <v>169</v>
      </c>
      <c r="C24" s="23" t="s">
        <v>170</v>
      </c>
      <c r="D24" s="23" t="s">
        <v>171</v>
      </c>
      <c r="E24" s="23" t="s">
        <v>172</v>
      </c>
      <c r="F24" s="30" t="s">
        <v>173</v>
      </c>
      <c r="G24" s="30"/>
    </row>
    <row r="25" spans="1:7">
      <c r="A25" s="23" t="s">
        <v>174</v>
      </c>
      <c r="B25" s="24" t="s">
        <v>175</v>
      </c>
      <c r="C25" s="23" t="s">
        <v>176</v>
      </c>
      <c r="D25" s="23" t="s">
        <v>177</v>
      </c>
      <c r="E25" s="23" t="s">
        <v>178</v>
      </c>
      <c r="F25" s="30" t="s">
        <v>179</v>
      </c>
      <c r="G25" s="30"/>
    </row>
    <row r="26" spans="1:7">
      <c r="B26" s="24" t="s">
        <v>180</v>
      </c>
      <c r="C26" s="23"/>
      <c r="D26" s="23"/>
      <c r="E26" s="23"/>
      <c r="F26" s="24" t="s">
        <v>181</v>
      </c>
    </row>
  </sheetData>
  <phoneticPr fontId="3"/>
  <hyperlinks>
    <hyperlink ref="F3" r:id="rId1" xr:uid="{4511C394-3EDF-4423-B3B9-381D0ADCEF2E}"/>
    <hyperlink ref="F5" r:id="rId2" xr:uid="{D051539A-AD50-4442-8F58-060A792BD5EC}"/>
    <hyperlink ref="F4" r:id="rId3" xr:uid="{FDE1AABC-00FD-4C99-BBAE-B54939609F0C}"/>
    <hyperlink ref="F6" r:id="rId4" xr:uid="{F636BDB4-FA53-4829-80D6-0B3180948B33}"/>
    <hyperlink ref="F7" r:id="rId5" xr:uid="{B773B4BD-0745-4B7D-890A-558382BF628F}"/>
    <hyperlink ref="F8" r:id="rId6" xr:uid="{602E47B3-5FE5-43E5-8F67-76DED63BB84E}"/>
    <hyperlink ref="F9" r:id="rId7" xr:uid="{F9C0DE0D-5B0C-4E8A-9935-D20FE0E0FC00}"/>
    <hyperlink ref="F10" r:id="rId8" xr:uid="{D356E021-B944-4F0A-A3DB-350E2032E68E}"/>
    <hyperlink ref="F11" r:id="rId9" xr:uid="{4ADEB031-08CD-4F79-AD6E-36D5B76A3711}"/>
    <hyperlink ref="F12" r:id="rId10" xr:uid="{0BA14FBC-D712-4931-9D8C-78E791216DF9}"/>
    <hyperlink ref="F13" r:id="rId11" xr:uid="{6E2BB1DB-97C6-4DD4-89E4-3CEFEC67A681}"/>
    <hyperlink ref="F14" r:id="rId12" xr:uid="{F922E951-AC84-4729-8C67-4EF70F995BFE}"/>
    <hyperlink ref="F16" r:id="rId13" xr:uid="{9D8E2579-5F60-404B-AC29-F5AEFC3ACD50}"/>
    <hyperlink ref="F17" r:id="rId14" xr:uid="{AE494C2F-07EB-434C-B5BC-7104ABCC543C}"/>
    <hyperlink ref="F18" r:id="rId15" xr:uid="{EB29FBCF-19ED-4465-A599-A314D40DEADD}"/>
    <hyperlink ref="F20" r:id="rId16" xr:uid="{3F191006-42DE-4324-937F-4074E8EA2CDE}"/>
    <hyperlink ref="F21" r:id="rId17" xr:uid="{9AB3297E-3F0E-44B3-89A6-28D2FDE7EC15}"/>
    <hyperlink ref="F22" r:id="rId18" xr:uid="{016FE264-C989-4811-8B99-7868E57EE836}"/>
    <hyperlink ref="F23" r:id="rId19" xr:uid="{20FC56C9-2DF3-41B2-845A-763151ED3311}"/>
    <hyperlink ref="F24" r:id="rId20" xr:uid="{572C3084-CED7-490B-9A14-C679F2633E60}"/>
    <hyperlink ref="F25" r:id="rId21" xr:uid="{72C51D19-40A6-4839-AC58-D722EAD28BBF}"/>
    <hyperlink ref="F15" r:id="rId22" xr:uid="{68545E87-83C6-44A5-90C4-47DCF21ED80E}"/>
  </hyperlinks>
  <pageMargins left="0.7" right="0.7" top="0.75" bottom="0.75" header="0.3" footer="0.3"/>
  <pageSetup paperSize="9" orientation="portrait"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A5C954C4E1D94FB04224FB6A924C2A" ma:contentTypeVersion="6" ma:contentTypeDescription="新しいドキュメントを作成します。" ma:contentTypeScope="" ma:versionID="bd6e27f3f184217a98465c7cd08e9090">
  <xsd:schema xmlns:xsd="http://www.w3.org/2001/XMLSchema" xmlns:xs="http://www.w3.org/2001/XMLSchema" xmlns:p="http://schemas.microsoft.com/office/2006/metadata/properties" xmlns:ns2="ee637a88-f4d8-4040-ace8-a3beccb12a4f" xmlns:ns3="8de7c4ac-f575-4821-b368-341689a32cc8" targetNamespace="http://schemas.microsoft.com/office/2006/metadata/properties" ma:root="true" ma:fieldsID="0d8f5e2e4e07b3a87be2f48e09c34674" ns2:_="" ns3:_="">
    <xsd:import namespace="ee637a88-f4d8-4040-ace8-a3beccb12a4f"/>
    <xsd:import namespace="8de7c4ac-f575-4821-b368-341689a32cc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637a88-f4d8-4040-ace8-a3beccb12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e7c4ac-f575-4821-b368-341689a32cc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54C524-5A0F-41C4-B10A-11E77FADF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637a88-f4d8-4040-ace8-a3beccb12a4f"/>
    <ds:schemaRef ds:uri="8de7c4ac-f575-4821-b368-341689a32c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7C722B-56F8-4AA5-B39D-0759A685ED22}">
  <ds:schemaRefs>
    <ds:schemaRef ds:uri="http://schemas.microsoft.com/sharepoint/v3/contenttype/forms"/>
  </ds:schemaRefs>
</ds:datastoreItem>
</file>

<file path=customXml/itemProps3.xml><?xml version="1.0" encoding="utf-8"?>
<ds:datastoreItem xmlns:ds="http://schemas.openxmlformats.org/officeDocument/2006/customXml" ds:itemID="{145013B8-6104-4E0D-A2C0-17A555EC6D1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担当営業所一覧</vt:lpstr>
      <vt:lpstr>カッティング注文書(ページ1)</vt:lpstr>
      <vt:lpstr>カッティング注文書(ページ2)</vt:lpstr>
      <vt:lpstr> カッティング注文書(ページ3)</vt:lpstr>
      <vt:lpstr>カッティング注文書(ページ4)</vt:lpstr>
      <vt:lpstr>営業所リスト</vt:lpstr>
      <vt:lpstr>' カッティング注文書(ページ3)'!Print_Area</vt:lpstr>
      <vt:lpstr>'カッティング注文書(ページ1)'!Print_Area</vt:lpstr>
      <vt:lpstr>'カッティング注文書(ページ2)'!Print_Area</vt:lpstr>
      <vt:lpstr>'カッティング注文書(ページ4)'!Print_Area</vt:lpstr>
      <vt:lpstr>担当営業所一覧!Print_Area</vt:lpstr>
      <vt:lpstr>営業所名範囲</vt:lpstr>
      <vt:lpstr>敬称名範囲</vt:lpstr>
      <vt:lpstr>営業所リスト!範囲2</vt:lpstr>
    </vt:vector>
  </TitlesOfParts>
  <Manager/>
  <Company>管理情報室</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ユニット企画販売</dc:creator>
  <cp:keywords/>
  <dc:description/>
  <cp:lastModifiedBy>芦谷 良美</cp:lastModifiedBy>
  <cp:revision/>
  <cp:lastPrinted>2025-03-26T07:16:59Z</cp:lastPrinted>
  <dcterms:created xsi:type="dcterms:W3CDTF">2002-09-10T00:22:34Z</dcterms:created>
  <dcterms:modified xsi:type="dcterms:W3CDTF">2025-03-26T07:28:17Z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0x01010041A5C954C4E1D94FB04224FB6A924C2A</vt:lpwstr>
  </property>
</Properties>
</file>